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checkCompatibility="1" defaultThemeVersion="124226"/>
  <mc:AlternateContent xmlns:mc="http://schemas.openxmlformats.org/markup-compatibility/2006">
    <mc:Choice Requires="x15">
      <x15ac:absPath xmlns:x15ac="http://schemas.microsoft.com/office/spreadsheetml/2010/11/ac" url="https://natadp-my.sharepoint.com/personal/jberggren_nadp_org/Documents/Enrollment In-Force/2022/"/>
    </mc:Choice>
  </mc:AlternateContent>
  <xr:revisionPtr revIDLastSave="28" documentId="8_{D7C6EB23-F55C-4C0F-AF68-64C1D1C1971A}" xr6:coauthVersionLast="47" xr6:coauthVersionMax="47" xr10:uidLastSave="{A2F39F9E-4C2D-405D-B7D1-9047C632C2D5}"/>
  <bookViews>
    <workbookView xWindow="-120" yWindow="-120" windowWidth="29040" windowHeight="15840" tabRatio="744" firstSheet="1" activeTab="10" xr2:uid="{00000000-000D-0000-FFFF-FFFF00000000}"/>
  </bookViews>
  <sheets>
    <sheet name="Cover" sheetId="1" r:id="rId1"/>
    <sheet name="Definitions" sheetId="2" r:id="rId2"/>
    <sheet name="National Enrollment" sheetId="3" r:id="rId3"/>
    <sheet name="Covered Lives by Mkt. Segment" sheetId="5" r:id="rId4"/>
    <sheet name="Group Funding" sheetId="6" r:id="rId5"/>
    <sheet name="DHMO" sheetId="7" r:id="rId6"/>
    <sheet name="DEPO-DINO" sheetId="13" r:id="rId7"/>
    <sheet name="DPPO" sheetId="8" r:id="rId8"/>
    <sheet name="Dental Indemnity" sheetId="9" r:id="rId9"/>
    <sheet name="Discount &amp; DR" sheetId="10" r:id="rId10"/>
    <sheet name="Medicare, Medicaid &amp; CHIP" sheetId="11" r:id="rId11"/>
  </sheets>
  <definedNames>
    <definedName name="_xlnm.Print_Area" localSheetId="0">Cover!$A$1:$E$25</definedName>
    <definedName name="_xlnm.Print_Area" localSheetId="3">'Covered Lives by Mkt. Segment'!$A$1:$N$32</definedName>
    <definedName name="_xlnm.Print_Area" localSheetId="1">Definitions!$A$1:$C$49</definedName>
    <definedName name="_xlnm.Print_Area" localSheetId="8">'Dental Indemnity'!$A$1:$J$72</definedName>
    <definedName name="_xlnm.Print_Area" localSheetId="6">'DEPO-DINO'!$A$1:$J$71</definedName>
    <definedName name="_xlnm.Print_Area" localSheetId="5">DHMO!$A$1:$Y$72</definedName>
    <definedName name="_xlnm.Print_Area" localSheetId="9">'Discount &amp; DR'!$A$1:$I$71</definedName>
    <definedName name="_xlnm.Print_Area" localSheetId="7">DPPO!$A$1:$J$71</definedName>
    <definedName name="_xlnm.Print_Area" localSheetId="4">'Group Funding'!$A$1:$O$19</definedName>
    <definedName name="_xlnm.Print_Area" localSheetId="10">'Medicare, Medicaid &amp; CHIP'!$A$1:$N$71</definedName>
    <definedName name="_xlnm.Print_Area" localSheetId="2">'National Enrollment'!$A$1:$AA$53</definedName>
    <definedName name="_xlnm.Print_Titles" localSheetId="1">Definitions!$1:$3</definedName>
    <definedName name="_xlnm.Print_Titles" localSheetId="5">DHMO!$1:$14</definedName>
    <definedName name="_xlnm.Print_Titles" localSheetId="9">'Discount &amp; DR'!$1:$16</definedName>
    <definedName name="_xlnm.Print_Titles" localSheetId="10">'Medicare, Medicaid &amp; CHIP'!$1:$14</definedName>
    <definedName name="_xlnm.Print_Titles" localSheetId="2">'National Enrollment'!$1:$15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8" i="11" l="1"/>
  <c r="I15" i="11"/>
  <c r="M29" i="5"/>
  <c r="K29" i="5"/>
  <c r="I29" i="5"/>
  <c r="G29" i="5"/>
  <c r="E29" i="5"/>
  <c r="M27" i="5"/>
  <c r="K27" i="5"/>
  <c r="I27" i="5"/>
  <c r="G27" i="5"/>
  <c r="E27" i="5"/>
  <c r="M25" i="5"/>
  <c r="K25" i="5"/>
  <c r="I25" i="5"/>
  <c r="G25" i="5"/>
  <c r="E25" i="5"/>
  <c r="M23" i="5"/>
  <c r="K23" i="5"/>
  <c r="I23" i="5"/>
  <c r="G23" i="5"/>
  <c r="E23" i="5"/>
  <c r="M21" i="5"/>
  <c r="K21" i="5"/>
  <c r="I21" i="5"/>
  <c r="G21" i="5"/>
  <c r="E21" i="5"/>
  <c r="M19" i="5"/>
  <c r="K19" i="5"/>
  <c r="I19" i="5"/>
  <c r="G19" i="5"/>
  <c r="E19" i="5"/>
  <c r="S45" i="3"/>
  <c r="S43" i="3"/>
  <c r="S41" i="3"/>
  <c r="S39" i="3"/>
  <c r="S37" i="3"/>
  <c r="S35" i="3"/>
  <c r="S33" i="3"/>
  <c r="S31" i="3"/>
  <c r="S29" i="3"/>
  <c r="S27" i="3"/>
  <c r="S25" i="3"/>
  <c r="S23" i="3"/>
  <c r="S21" i="3"/>
  <c r="S19" i="3"/>
  <c r="S17" i="3"/>
  <c r="G15" i="11"/>
  <c r="T15" i="9"/>
  <c r="S15" i="9"/>
  <c r="T15" i="8"/>
  <c r="S15" i="8"/>
  <c r="T15" i="13"/>
  <c r="S15" i="13"/>
  <c r="T68" i="9"/>
  <c r="S68" i="9"/>
  <c r="T68" i="8"/>
  <c r="S68" i="8"/>
  <c r="AB68" i="13"/>
  <c r="Z68" i="13"/>
  <c r="Y68" i="13"/>
  <c r="W68" i="13"/>
  <c r="V68" i="13"/>
  <c r="T68" i="13"/>
  <c r="S68" i="13"/>
  <c r="Q68" i="13"/>
  <c r="O68" i="13"/>
  <c r="N68" i="13"/>
  <c r="L68" i="13"/>
  <c r="K68" i="13"/>
  <c r="I68" i="13"/>
  <c r="H68" i="13"/>
  <c r="F68" i="13"/>
  <c r="E68" i="13"/>
  <c r="AB68" i="7"/>
  <c r="Z68" i="7"/>
  <c r="Y68" i="7"/>
  <c r="W68" i="7"/>
  <c r="V68" i="7"/>
  <c r="T68" i="7"/>
  <c r="S68" i="7"/>
  <c r="Q68" i="7"/>
  <c r="O68" i="7"/>
  <c r="N68" i="7"/>
  <c r="L68" i="7"/>
  <c r="K68" i="7"/>
  <c r="I68" i="7"/>
  <c r="H68" i="7"/>
  <c r="F68" i="7"/>
  <c r="T15" i="7"/>
  <c r="S15" i="7"/>
  <c r="E68" i="7"/>
  <c r="G68" i="11"/>
  <c r="L47" i="3"/>
  <c r="J47" i="3"/>
  <c r="I47" i="3"/>
  <c r="H47" i="3"/>
  <c r="G47" i="3"/>
  <c r="F47" i="3"/>
  <c r="D47" i="3"/>
  <c r="J43" i="3"/>
  <c r="H43" i="3"/>
  <c r="F15" i="10"/>
  <c r="AB15" i="9"/>
  <c r="Z15" i="9"/>
  <c r="Y15" i="9"/>
  <c r="W15" i="9"/>
  <c r="Q15" i="9"/>
  <c r="O15" i="9"/>
  <c r="N15" i="9"/>
  <c r="V15" i="9"/>
  <c r="L15" i="9"/>
  <c r="K15" i="9"/>
  <c r="V15" i="8"/>
  <c r="L15" i="8"/>
  <c r="K15" i="8"/>
  <c r="AB15" i="8"/>
  <c r="Z15" i="8"/>
  <c r="Y15" i="8"/>
  <c r="W15" i="8"/>
  <c r="Q15" i="8"/>
  <c r="O15" i="8"/>
  <c r="N15" i="8"/>
  <c r="AB15" i="13"/>
  <c r="Z15" i="13"/>
  <c r="Y15" i="13"/>
  <c r="W15" i="13"/>
  <c r="Q15" i="13"/>
  <c r="O15" i="13"/>
  <c r="N15" i="13"/>
  <c r="V15" i="13"/>
  <c r="L15" i="13"/>
  <c r="K15" i="13"/>
  <c r="AB15" i="7"/>
  <c r="Z15" i="7"/>
  <c r="Y15" i="7"/>
  <c r="W15" i="7"/>
  <c r="V15" i="7"/>
  <c r="Q15" i="7"/>
  <c r="O15" i="7"/>
  <c r="L15" i="7"/>
  <c r="N15" i="7"/>
  <c r="K15" i="7"/>
  <c r="Y47" i="3"/>
  <c r="V47" i="3"/>
  <c r="U47" i="3"/>
  <c r="Q47" i="3"/>
  <c r="O47" i="3"/>
  <c r="N47" i="3"/>
  <c r="I68" i="10"/>
  <c r="F68" i="10"/>
  <c r="AB68" i="9"/>
  <c r="Z68" i="9"/>
  <c r="Y68" i="9"/>
  <c r="W68" i="9"/>
  <c r="V68" i="9"/>
  <c r="Q68" i="9"/>
  <c r="O68" i="9"/>
  <c r="N68" i="9"/>
  <c r="L68" i="9"/>
  <c r="K68" i="9"/>
  <c r="I68" i="9"/>
  <c r="H68" i="9"/>
  <c r="F68" i="9"/>
  <c r="E68" i="9"/>
  <c r="AB68" i="8"/>
  <c r="Z68" i="8"/>
  <c r="Y68" i="8"/>
  <c r="W68" i="8"/>
  <c r="V68" i="8"/>
  <c r="Q68" i="8"/>
  <c r="O68" i="8"/>
  <c r="N68" i="8"/>
  <c r="L68" i="8"/>
  <c r="K68" i="8"/>
  <c r="I68" i="8"/>
  <c r="H68" i="8"/>
  <c r="F68" i="8"/>
  <c r="E68" i="8"/>
  <c r="H41" i="3"/>
  <c r="J41" i="3" s="1"/>
  <c r="H35" i="3"/>
  <c r="J35" i="3" s="1"/>
  <c r="H33" i="3"/>
  <c r="J33" i="3" s="1"/>
  <c r="W33" i="3" s="1"/>
  <c r="H31" i="3"/>
  <c r="J31" i="3" s="1"/>
  <c r="H29" i="3"/>
  <c r="J29" i="3" s="1"/>
  <c r="H27" i="3"/>
  <c r="J27" i="3" s="1"/>
  <c r="W27" i="3" s="1"/>
  <c r="H25" i="3"/>
  <c r="J25" i="3" s="1"/>
  <c r="W25" i="3" s="1"/>
  <c r="H23" i="3"/>
  <c r="J23" i="3" s="1"/>
  <c r="W23" i="3" s="1"/>
  <c r="H21" i="3"/>
  <c r="J21" i="3" s="1"/>
  <c r="W21" i="3" s="1"/>
  <c r="H19" i="3"/>
  <c r="J19" i="3" s="1"/>
  <c r="W35" i="3"/>
  <c r="I15" i="10" s="1"/>
  <c r="W31" i="3"/>
  <c r="W29" i="3"/>
  <c r="W19" i="3"/>
  <c r="W17" i="3"/>
  <c r="H17" i="3"/>
  <c r="J17" i="3" s="1"/>
  <c r="S47" i="3" l="1"/>
  <c r="H15" i="7"/>
  <c r="E15" i="9"/>
  <c r="I15" i="7"/>
  <c r="H15" i="13"/>
  <c r="F15" i="9"/>
  <c r="I15" i="13"/>
  <c r="H15" i="8"/>
  <c r="I15" i="8"/>
  <c r="E15" i="8"/>
  <c r="W47" i="3"/>
  <c r="E15" i="13"/>
  <c r="F15" i="8"/>
  <c r="F15" i="13"/>
  <c r="H15" i="9"/>
  <c r="E15" i="7"/>
  <c r="I15" i="9"/>
  <c r="F15" i="7"/>
  <c r="M68" i="11"/>
  <c r="H15" i="10" l="1"/>
  <c r="E15" i="10" l="1"/>
  <c r="H68" i="10"/>
  <c r="E68" i="10"/>
  <c r="E68" i="11"/>
  <c r="I31" i="5" l="1"/>
  <c r="M31" i="5"/>
  <c r="N17" i="6"/>
  <c r="L17" i="6"/>
  <c r="J17" i="6"/>
  <c r="H17" i="6"/>
  <c r="F17" i="6"/>
  <c r="E31" i="5" l="1"/>
  <c r="M15" i="11"/>
  <c r="E15" i="11"/>
  <c r="K15" i="11"/>
  <c r="Z54" i="3" l="1"/>
  <c r="H22" i="6"/>
  <c r="N22" i="6"/>
  <c r="L22" i="6"/>
  <c r="F22" i="6"/>
  <c r="K68" i="11"/>
  <c r="J22" i="6" l="1"/>
  <c r="G31" i="5" l="1"/>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Jerry Berggren</author>
  </authors>
  <commentList>
    <comment ref="C6" authorId="0" shapeId="0" xr:uid="{00000000-0006-0000-02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sz val="8"/>
            <color indexed="81"/>
            <rFont val="Tahoma"/>
            <family val="2"/>
          </rPr>
          <t xml:space="preserve">
</t>
        </r>
        <r>
          <rPr>
            <b/>
            <sz val="8"/>
            <color indexed="81"/>
            <rFont val="Tahoma"/>
            <family val="2"/>
          </rPr>
          <t>Enrollees or Enrollment</t>
        </r>
        <r>
          <rPr>
            <sz val="8"/>
            <color indexed="81"/>
            <rFont val="Tahoma"/>
            <family val="2"/>
          </rPr>
          <t xml:space="preserve"> are terms that encompasses all individuals covered under a dental HMO or PPO product, i.e subscribers plus dependents.  The term "beneficiary" as it applies to dental indemnity products can be used interchangeably with this term.
</t>
        </r>
        <r>
          <rPr>
            <b/>
            <sz val="8"/>
            <color indexed="81"/>
            <rFont val="Tahoma"/>
            <family val="2"/>
          </rPr>
          <t>Group</t>
        </r>
        <r>
          <rPr>
            <sz val="8"/>
            <color indexed="81"/>
            <rFont val="Tahoma"/>
            <family val="2"/>
          </rPr>
          <t xml:space="preserve"> refers to a contract or policy of dental insurance that is provided to the employer or other entity  as the policyholder that covers a group of persons as a single unit. 
</t>
        </r>
        <r>
          <rPr>
            <b/>
            <sz val="8"/>
            <color indexed="81"/>
            <rFont val="Tahoma"/>
            <family val="2"/>
          </rPr>
          <t>Individual</t>
        </r>
        <r>
          <rPr>
            <sz val="8"/>
            <color indexed="81"/>
            <rFont val="Tahoma"/>
            <family val="2"/>
          </rPr>
          <t xml:space="preserve"> refers to a dental insurance policy that provides protection to a policyholder and or his or her family; as distinct from group insurance.  
</t>
        </r>
      </text>
    </comment>
    <comment ref="C7" authorId="0" shapeId="0" xr:uid="{00000000-0006-0000-02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 Network Only (DINO) or Exclusive Provider Organizations (DEPO) </t>
        </r>
        <r>
          <rPr>
            <sz val="8"/>
            <color indexed="81"/>
            <rFont val="Tahoma"/>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Dental PPO</t>
        </r>
        <r>
          <rPr>
            <sz val="8"/>
            <color indexed="81"/>
            <rFont val="Tahoma"/>
            <family val="2"/>
          </rPr>
          <t xml:space="preserve"> 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12" authorId="0" shapeId="0" xr:uid="{00000000-0006-0000-0200-000003000000}">
      <text>
        <r>
          <rPr>
            <b/>
            <sz val="8"/>
            <color indexed="81"/>
            <rFont val="Tahoma"/>
            <family val="2"/>
          </rPr>
          <t xml:space="preserve">ASO (Administrative Services Only; also ASC Administrative Services Contract) </t>
        </r>
        <r>
          <rPr>
            <sz val="8"/>
            <color indexed="81"/>
            <rFont val="Tahoma"/>
            <family val="2"/>
          </rPr>
          <t xml:space="preserve">refers to the services provided to a self-insured employer benefit plan whether based on an indemnity or PPO product.  A self-insured product is one where the risk for claims is retained by the employer and or its employees and service fees for processing claims are paid to a third party.  
</t>
        </r>
        <r>
          <rPr>
            <b/>
            <sz val="8"/>
            <color indexed="81"/>
            <rFont val="Tahoma"/>
            <family val="2"/>
          </rPr>
          <t xml:space="preserve">Enrollees or Enrollment </t>
        </r>
        <r>
          <rPr>
            <sz val="8"/>
            <color indexed="81"/>
            <rFont val="Tahoma"/>
            <family val="2"/>
          </rPr>
          <t>are terms that encompass all individuals covered under a dental HMO or PPO product, i.e subscribers plus dependents.  The term "beneficiary" as it applies to dental indemnity products can be used interchangeably with this term.</t>
        </r>
      </text>
    </comment>
    <comment ref="D15" authorId="0" shapeId="0" xr:uid="{00000000-0006-0000-0200-000004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F15" authorId="0" shapeId="0" xr:uid="{00000000-0006-0000-0200-000005000000}">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I15" authorId="0" shapeId="0" xr:uid="{57E4A235-1F1C-4BAE-93E4-9679251D8B6A}">
      <text>
        <r>
          <rPr>
            <b/>
            <sz val="8"/>
            <color indexed="81"/>
            <rFont val="Tahoma"/>
            <family val="2"/>
          </rPr>
          <t xml:space="preserve"> Subscriber </t>
        </r>
        <r>
          <rPr>
            <sz val="8"/>
            <color indexed="81"/>
            <rFont val="Tahoma"/>
            <family val="2"/>
          </rPr>
          <t xml:space="preserve">is a term that is applied to the certificate-holder under a group policy.  The term is used interchangeably with the terms "insured or member."  The subscriber may add "dependents" to his or her coverage under the terms of the policy.  </t>
        </r>
      </text>
    </comment>
    <comment ref="S15" authorId="0" shapeId="0" xr:uid="{00000000-0006-0000-0200-000006000000}">
      <text>
        <r>
          <rPr>
            <b/>
            <sz val="8"/>
            <color indexed="81"/>
            <rFont val="Tahoma"/>
            <family val="2"/>
          </rPr>
          <t xml:space="preserve">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text>
    </comment>
    <comment ref="C17" authorId="0" shapeId="0" xr:uid="{00000000-0006-0000-0200-000007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C21" authorId="0" shapeId="0" xr:uid="{00000000-0006-0000-0200-000008000000}">
      <text>
        <r>
          <rPr>
            <b/>
            <sz val="8"/>
            <color indexed="81"/>
            <rFont val="Tahoma"/>
            <family val="2"/>
          </rPr>
          <t xml:space="preserve">Dental In Network Only (DINO) </t>
        </r>
        <r>
          <rPr>
            <sz val="8"/>
            <color indexed="81"/>
            <rFont val="Tahoma"/>
            <family val="2"/>
          </rPr>
          <t>or</t>
        </r>
        <r>
          <rPr>
            <b/>
            <sz val="8"/>
            <color indexed="81"/>
            <rFont val="Tahoma"/>
            <family val="2"/>
          </rPr>
          <t xml:space="preserve"> Exclusive Provider Organizations (DEPO)  </t>
        </r>
        <r>
          <rPr>
            <sz val="8"/>
            <color indexed="81"/>
            <rFont val="Tahoma"/>
            <family val="2"/>
          </rPr>
          <t>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text>
    </comment>
    <comment ref="C25" authorId="0" shapeId="0" xr:uid="{00000000-0006-0000-0200-000009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C29" authorId="0" shapeId="0" xr:uid="{00000000-0006-0000-0200-00000A000000}">
      <text>
        <r>
          <rPr>
            <b/>
            <sz val="8"/>
            <color indexed="81"/>
            <rFont val="Tahoma"/>
            <family val="2"/>
          </rPr>
          <t xml:space="preserve">Dental Indemnity </t>
        </r>
        <r>
          <rPr>
            <sz val="8"/>
            <color indexed="81"/>
            <rFont val="Tahoma"/>
            <family val="2"/>
          </rPr>
          <t>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t>
        </r>
      </text>
    </comment>
    <comment ref="C33" authorId="0" shapeId="0" xr:uid="{00000000-0006-0000-0200-00000B000000}">
      <text>
        <r>
          <rPr>
            <b/>
            <sz val="8"/>
            <color indexed="81"/>
            <rFont val="Tahoma"/>
            <family val="2"/>
          </rPr>
          <t xml:space="preserve">Dental Savings (Discount Dental) Plans - </t>
        </r>
        <r>
          <rPr>
            <sz val="8"/>
            <color indexed="81"/>
            <rFont val="Tahoma"/>
            <family val="2"/>
          </rPr>
          <t xml:space="preserve">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35" authorId="0" shapeId="0" xr:uid="{00000000-0006-0000-0200-00000C000000}">
      <text>
        <r>
          <rPr>
            <b/>
            <sz val="8"/>
            <color indexed="81"/>
            <rFont val="Tahoma"/>
            <family val="2"/>
          </rPr>
          <t xml:space="preserve">Direct Reimbursement </t>
        </r>
        <r>
          <rPr>
            <sz val="8"/>
            <color indexed="81"/>
            <rFont val="Tahoma"/>
            <family val="2"/>
          </rPr>
          <t>is a self-funded program in which the individual is reimbursed based on a percentage of dollars spent for dental care provided, and which allows beneficiaries to seek treatment from the dentist of their choice without network limitations.</t>
        </r>
      </text>
    </comment>
    <comment ref="C37" authorId="0" shapeId="0" xr:uid="{00000000-0006-0000-0200-00000D000000}">
      <text>
        <r>
          <rPr>
            <b/>
            <sz val="8"/>
            <color indexed="81"/>
            <rFont val="Tahoma"/>
            <family val="2"/>
          </rPr>
          <t xml:space="preserve">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text>
    </comment>
    <comment ref="C39" authorId="1" shapeId="0" xr:uid="{00000000-0006-0000-0200-00000E000000}">
      <text>
        <r>
          <rPr>
            <sz val="9"/>
            <color indexed="81"/>
            <rFont val="Tahoma"/>
            <family val="2"/>
          </rPr>
          <t xml:space="preserve">The </t>
        </r>
        <r>
          <rPr>
            <b/>
            <sz val="9"/>
            <color indexed="81"/>
            <rFont val="Tahoma"/>
            <family val="2"/>
          </rPr>
          <t>Children’s Health Insurance Program (CHIP)</t>
        </r>
        <r>
          <rPr>
            <sz val="9"/>
            <color indexed="81"/>
            <rFont val="Tahoma"/>
            <family val="2"/>
          </rPr>
          <t xml:space="preserve"> provides health coverage to eligible children, through both Medicaid and separate CHIP programs. CHIP is administered by states, according to federal requirements. The program is funded jointly by states and the federal government.</t>
        </r>
      </text>
    </comment>
    <comment ref="C41" authorId="0" shapeId="0" xr:uid="{00000000-0006-0000-0200-00000F000000}">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 ref="C43" authorId="0" shapeId="0" xr:uid="{8035DF09-E2DB-495D-89AA-4CE70D258F24}">
      <text>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or Medicare Advantage plans administered by private companies.  Medicare is administered by the Social Security Administration.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00000000-0006-0000-0300-000001000000}">
      <text>
        <r>
          <rPr>
            <b/>
            <sz val="8"/>
            <color indexed="81"/>
            <rFont val="Tahoma"/>
            <family val="2"/>
          </rPr>
          <t xml:space="preserve"> Medicaid </t>
        </r>
        <r>
          <rPr>
            <sz val="8"/>
            <color indexed="81"/>
            <rFont val="Tahoma"/>
            <family val="2"/>
          </rPr>
          <t xml:space="preserve">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
</t>
        </r>
        <r>
          <rPr>
            <b/>
            <sz val="8"/>
            <color indexed="81"/>
            <rFont val="Tahoma"/>
            <family val="2"/>
          </rPr>
          <t>Medicare</t>
        </r>
        <r>
          <rPr>
            <sz val="8"/>
            <color indexed="81"/>
            <rFont val="Tahoma"/>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Medicare is administered by the Social Security Administration.</t>
        </r>
      </text>
    </comment>
    <comment ref="C8" authorId="0" shapeId="0" xr:uid="{00000000-0006-0000-0300-000002000000}">
      <text>
        <r>
          <rPr>
            <b/>
            <sz val="8"/>
            <color indexed="81"/>
            <rFont val="Tahoma"/>
            <family val="2"/>
          </rPr>
          <t xml:space="preserve">Dental HMO </t>
        </r>
        <r>
          <rPr>
            <sz val="8"/>
            <color indexed="81"/>
            <rFont val="Tahoma"/>
            <family val="2"/>
          </rPr>
          <t xml:space="preserve">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 </t>
        </r>
        <r>
          <rPr>
            <sz val="8"/>
            <color indexed="81"/>
            <rFont val="Tahoma"/>
            <family val="2"/>
          </rPr>
          <t xml:space="preserve">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E17" authorId="0" shapeId="0" xr:uid="{00000000-0006-0000-0300-000003000000}">
      <text>
        <r>
          <rPr>
            <b/>
            <sz val="8"/>
            <color indexed="81"/>
            <rFont val="Tahoma"/>
            <family val="2"/>
          </rPr>
          <t xml:space="preserve">Dental HMO </t>
        </r>
        <r>
          <rPr>
            <sz val="8"/>
            <color indexed="81"/>
            <rFont val="Tahoma"/>
            <family val="2"/>
          </rPr>
          <t xml:space="preserve">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G17" authorId="0" shapeId="0" xr:uid="{00000000-0006-0000-0300-000004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I17" authorId="0" shapeId="0" xr:uid="{00000000-0006-0000-0300-000005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K17" authorId="0" shapeId="0" xr:uid="{00000000-0006-0000-0300-000006000000}">
      <text>
        <r>
          <rPr>
            <b/>
            <sz val="8"/>
            <color indexed="81"/>
            <rFont val="Tahoma"/>
            <family val="2"/>
          </rPr>
          <t xml:space="preserve">Dental Indemnity </t>
        </r>
        <r>
          <rPr>
            <sz val="8"/>
            <color indexed="81"/>
            <rFont val="Tahoma"/>
            <family val="2"/>
          </rPr>
          <t xml:space="preserve">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text>
    </comment>
    <comment ref="M17" authorId="0" shapeId="0" xr:uid="{00000000-0006-0000-0300-000007000000}">
      <text>
        <r>
          <rPr>
            <b/>
            <sz val="8"/>
            <color indexed="81"/>
            <rFont val="Tahoma"/>
            <family val="2"/>
          </rPr>
          <t>Dental Savings (Discount Dental) Plans -</t>
        </r>
        <r>
          <rPr>
            <sz val="8"/>
            <color indexed="81"/>
            <rFont val="Tahoma"/>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19" authorId="0" shapeId="0" xr:uid="{00000000-0006-0000-0300-000008000000}">
      <text>
        <r>
          <rPr>
            <b/>
            <sz val="8"/>
            <color indexed="81"/>
            <rFont val="Tahoma"/>
            <family val="2"/>
          </rPr>
          <t xml:space="preserve">Group </t>
        </r>
        <r>
          <rPr>
            <sz val="8"/>
            <color indexed="81"/>
            <rFont val="Tahoma"/>
            <family val="2"/>
          </rPr>
          <t xml:space="preserve">refers to a contract or policy of dental insurance that is provided to the employer or other entity  as the policyholder that covers a group of persons as a single unit. </t>
        </r>
      </text>
    </comment>
    <comment ref="C21" authorId="0" shapeId="0" xr:uid="{00000000-0006-0000-0300-000009000000}">
      <text>
        <r>
          <rPr>
            <b/>
            <sz val="8"/>
            <color indexed="81"/>
            <rFont val="Tahoma"/>
            <family val="2"/>
          </rPr>
          <t xml:space="preserve">Group </t>
        </r>
        <r>
          <rPr>
            <sz val="8"/>
            <color indexed="81"/>
            <rFont val="Tahoma"/>
            <family val="2"/>
          </rPr>
          <t xml:space="preserve">refers to a contract or policy of dental insurance that is provided to the employer or other entity  as the policyholder that covers a group of persons as a single unit. </t>
        </r>
      </text>
    </comment>
    <comment ref="C25" authorId="0" shapeId="0" xr:uid="{00000000-0006-0000-0300-00000A000000}">
      <text>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C27" authorId="0" shapeId="0" xr:uid="{00000000-0006-0000-0300-00000B000000}">
      <text>
        <r>
          <rPr>
            <b/>
            <sz val="8"/>
            <color indexed="81"/>
            <rFont val="Tahoma"/>
            <family val="2"/>
          </rPr>
          <t>Riders</t>
        </r>
        <r>
          <rPr>
            <sz val="8"/>
            <color indexed="81"/>
            <rFont val="Tahoma"/>
            <family val="2"/>
          </rPr>
          <t xml:space="preserve"> are provisions that amend the basic contract of medical benefits to provide a limited dental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00000000-0006-0000-0400-000001000000}">
      <text>
        <r>
          <rPr>
            <b/>
            <sz val="8"/>
            <color indexed="81"/>
            <rFont val="Tahoma"/>
            <family val="2"/>
          </rPr>
          <t xml:space="preserve"> Medicaid </t>
        </r>
        <r>
          <rPr>
            <sz val="8"/>
            <color indexed="81"/>
            <rFont val="Tahoma"/>
            <family val="2"/>
          </rPr>
          <t>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r>
          <rPr>
            <b/>
            <sz val="8"/>
            <color indexed="81"/>
            <rFont val="Tahoma"/>
            <family val="2"/>
          </rPr>
          <t xml:space="preserve">
Medicare </t>
        </r>
        <r>
          <rPr>
            <sz val="8"/>
            <color indexed="81"/>
            <rFont val="Tahoma"/>
            <family val="2"/>
          </rPr>
          <t>is a government program that provides hospital benefits (Medicare Part A), medical benefits (Medicare Part B), and pharmacy benefits (Medicare Part D) to persons age 65 or older and to some others.  Dental care is not covered under Medicare, but may be covered in Medicare supplemental policies administered by private companies.  Medicare is administered by the Social Security Administration.</t>
        </r>
      </text>
    </comment>
    <comment ref="C8" authorId="0" shapeId="0" xr:uid="{00000000-0006-0000-04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r>
          <rPr>
            <b/>
            <sz val="8"/>
            <color indexed="81"/>
            <rFont val="Tahoma"/>
            <family val="2"/>
          </rPr>
          <t xml:space="preserve">
Dental Indemnity</t>
        </r>
        <r>
          <rPr>
            <sz val="8"/>
            <color indexed="81"/>
            <rFont val="Tahoma"/>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r>
          <rPr>
            <b/>
            <sz val="8"/>
            <color indexed="81"/>
            <rFont val="Tahoma"/>
            <family val="2"/>
          </rPr>
          <t xml:space="preserve">
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F11" authorId="0" shapeId="0" xr:uid="{00000000-0006-0000-0400-000003000000}">
      <text>
        <r>
          <rPr>
            <b/>
            <sz val="8"/>
            <color indexed="81"/>
            <rFont val="Tahoma"/>
            <family val="2"/>
          </rPr>
          <t xml:space="preserve">Dental HMO </t>
        </r>
        <r>
          <rPr>
            <sz val="8"/>
            <color indexed="81"/>
            <rFont val="Tahoma"/>
            <family val="2"/>
          </rPr>
          <t xml:space="preserve">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 ref="H11" authorId="0" shapeId="0" xr:uid="{00000000-0006-0000-0400-000004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J11" authorId="0" shapeId="0" xr:uid="{00000000-0006-0000-0400-000005000000}">
      <text>
        <r>
          <rPr>
            <b/>
            <sz val="8"/>
            <color indexed="81"/>
            <rFont val="Tahoma"/>
            <family val="2"/>
          </rPr>
          <t xml:space="preserve">Dental PPO </t>
        </r>
        <r>
          <rPr>
            <sz val="8"/>
            <color indexed="81"/>
            <rFont val="Tahoma"/>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text>
    </comment>
    <comment ref="L11" authorId="0" shapeId="0" xr:uid="{00000000-0006-0000-0400-000006000000}">
      <text>
        <r>
          <rPr>
            <b/>
            <sz val="8"/>
            <color indexed="81"/>
            <rFont val="Tahoma"/>
            <family val="2"/>
          </rPr>
          <t xml:space="preserve">Dental Indemnity </t>
        </r>
        <r>
          <rPr>
            <sz val="8"/>
            <color indexed="81"/>
            <rFont val="Tahoma"/>
            <family val="2"/>
          </rPr>
          <t xml:space="preserve">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text>
    </comment>
    <comment ref="N11" authorId="0" shapeId="0" xr:uid="{00000000-0006-0000-0400-000007000000}">
      <text>
        <r>
          <rPr>
            <b/>
            <sz val="8"/>
            <color indexed="81"/>
            <rFont val="Tahoma"/>
            <family val="2"/>
          </rPr>
          <t>Dental Savings (Discount Dental) Plans -</t>
        </r>
        <r>
          <rPr>
            <sz val="8"/>
            <color indexed="81"/>
            <rFont val="Tahoma"/>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text>
    </comment>
    <comment ref="C13" authorId="0" shapeId="0" xr:uid="{00000000-0006-0000-0400-000008000000}">
      <text>
        <r>
          <rPr>
            <b/>
            <sz val="8"/>
            <color indexed="81"/>
            <rFont val="Tahoma"/>
            <family val="2"/>
          </rPr>
          <t xml:space="preserve">Employer Paid </t>
        </r>
        <r>
          <rPr>
            <sz val="8"/>
            <color indexed="81"/>
            <rFont val="Tahoma"/>
            <family val="2"/>
          </rPr>
          <t xml:space="preserve">refers to products where the employer pays 100% of the employee premium.  </t>
        </r>
      </text>
    </comment>
    <comment ref="C15" authorId="0" shapeId="0" xr:uid="{00000000-0006-0000-0400-000009000000}">
      <text>
        <r>
          <rPr>
            <b/>
            <sz val="8"/>
            <color indexed="81"/>
            <rFont val="Tahoma"/>
            <family val="2"/>
          </rPr>
          <t xml:space="preserve">Voluntary </t>
        </r>
        <r>
          <rPr>
            <sz val="8"/>
            <color indexed="81"/>
            <rFont val="Tahoma"/>
            <family val="2"/>
          </rPr>
          <t>refers to a group product offered through the employer where the employee pays a substantial portion of the premium, usually 100%, and includes defined contribution plans where an employee may choose a mix of benefits that suits their personal situation.  It does not include high/low choice options provided the employer pays for the low benefit choice.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5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C11" authorId="0" shapeId="0" xr:uid="{00000000-0006-0000-0500-000002000000}">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6" authorId="0" shapeId="0" xr:uid="{00000000-0006-0000-06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 ref="E11" authorId="0" shapeId="0" xr:uid="{ABEC7AED-18C9-40D0-AB73-9F8C51A8183D}">
      <text>
        <r>
          <rPr>
            <b/>
            <sz val="8"/>
            <color indexed="81"/>
            <rFont val="Tahoma"/>
            <family val="2"/>
          </rPr>
          <t>Dental HMO</t>
        </r>
        <r>
          <rPr>
            <sz val="8"/>
            <color indexed="81"/>
            <rFont val="Tahoma"/>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9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6" authorId="0" shapeId="0" xr:uid="{00000000-0006-0000-0A00-000001000000}">
      <text>
        <r>
          <rPr>
            <b/>
            <sz val="8"/>
            <color indexed="81"/>
            <rFont val="Tahoma"/>
            <family val="2"/>
          </rPr>
          <t xml:space="preserve">Beneficiary </t>
        </r>
        <r>
          <rPr>
            <sz val="8"/>
            <color indexed="81"/>
            <rFont val="Tahoma"/>
            <family val="2"/>
          </rPr>
          <t xml:space="preserve">is a term that encompasses both the insured and dependents under an indemnity dental benefits product or a dental PPO.  The term means the same as enrollee in the instance of a dental HMO or PPO product.  </t>
        </r>
        <r>
          <rPr>
            <b/>
            <sz val="8"/>
            <color indexed="81"/>
            <rFont val="Tahoma"/>
            <family val="2"/>
          </rPr>
          <t xml:space="preserve">
Enrollees or Enrollment </t>
        </r>
        <r>
          <rPr>
            <sz val="8"/>
            <color indexed="81"/>
            <rFont val="Tahoma"/>
            <family val="2"/>
          </rPr>
          <t>are terms that encompasses all individuals covered under a dental HMO or PPO product, i.e subscribers plus dependents.  The term "beneficiary" as it applies to dental indemnity products can be used interchangeably with this term.</t>
        </r>
        <r>
          <rPr>
            <b/>
            <sz val="8"/>
            <color indexed="81"/>
            <rFont val="Tahoma"/>
            <family val="2"/>
          </rPr>
          <t xml:space="preserve">
Group refers</t>
        </r>
        <r>
          <rPr>
            <sz val="8"/>
            <color indexed="81"/>
            <rFont val="Tahoma"/>
            <family val="2"/>
          </rPr>
          <t xml:space="preserve"> to a contract or policy of dental insurance that is provided to the employer or other entity  as the policyholder that covers a group of persons as a single unit. </t>
        </r>
        <r>
          <rPr>
            <b/>
            <sz val="8"/>
            <color indexed="81"/>
            <rFont val="Tahoma"/>
            <family val="2"/>
          </rPr>
          <t xml:space="preserve">
Individual </t>
        </r>
        <r>
          <rPr>
            <sz val="8"/>
            <color indexed="81"/>
            <rFont val="Tahoma"/>
            <family val="2"/>
          </rPr>
          <t xml:space="preserve">refers to a dental insurance policy that provides protection to a policyholder and or his or her family; as distinct from group insurance.  
</t>
        </r>
      </text>
    </comment>
  </commentList>
</comments>
</file>

<file path=xl/sharedStrings.xml><?xml version="1.0" encoding="utf-8"?>
<sst xmlns="http://schemas.openxmlformats.org/spreadsheetml/2006/main" count="1031" uniqueCount="297">
  <si>
    <r>
      <t>SURVEY RESPONDER INFORMATION</t>
    </r>
    <r>
      <rPr>
        <b/>
        <i/>
        <sz val="12"/>
        <rFont val="Arial"/>
        <family val="2"/>
      </rPr>
      <t xml:space="preserve">                                                                                                                                                                                                        </t>
    </r>
    <r>
      <rPr>
        <b/>
        <i/>
        <sz val="9"/>
        <rFont val="Arial"/>
        <family val="2"/>
      </rPr>
      <t/>
    </r>
  </si>
  <si>
    <t xml:space="preserve">The due date for the survey is:  </t>
  </si>
  <si>
    <r>
      <t xml:space="preserve">NOTE: </t>
    </r>
    <r>
      <rPr>
        <sz val="12"/>
        <rFont val="Arial"/>
        <family val="2"/>
      </rPr>
      <t xml:space="preserve"> When responding via e-mail, be sure to save a copy of the spreadsheet before attaching to an e-mail.</t>
    </r>
  </si>
  <si>
    <t xml:space="preserve">Survey Responder: </t>
  </si>
  <si>
    <t xml:space="preserve">Title:  </t>
  </si>
  <si>
    <t xml:space="preserve">Phone: </t>
  </si>
  <si>
    <t xml:space="preserve">Email: </t>
  </si>
  <si>
    <t>Definition of Terms</t>
  </si>
  <si>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</si>
  <si>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</si>
  <si>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t xml:space="preserve">Product Line </t>
  </si>
  <si>
    <t xml:space="preserve">TOTAL Number of Lives Covered Under All Product Lines </t>
  </si>
  <si>
    <t>1a.</t>
  </si>
  <si>
    <t>Dental HMO</t>
  </si>
  <si>
    <t>1b.</t>
  </si>
  <si>
    <t>Fully Insured Dental PPO</t>
  </si>
  <si>
    <t>1c.</t>
  </si>
  <si>
    <t>Self Insured Dental PPO</t>
  </si>
  <si>
    <t>1d.</t>
  </si>
  <si>
    <t>Fully Insured Dental Indemnity (Fee for Service)</t>
  </si>
  <si>
    <t>1e.</t>
  </si>
  <si>
    <r>
      <t xml:space="preserve">Self Insured Dental </t>
    </r>
    <r>
      <rPr>
        <sz val="10"/>
        <rFont val="Arial"/>
        <family val="2"/>
      </rPr>
      <t xml:space="preserve">Indemnity (Fee for Service) </t>
    </r>
  </si>
  <si>
    <t>1f.</t>
  </si>
  <si>
    <t>1g.</t>
  </si>
  <si>
    <t>Medicaid</t>
  </si>
  <si>
    <t>1h.</t>
  </si>
  <si>
    <t>1i.</t>
  </si>
  <si>
    <t>1.</t>
  </si>
  <si>
    <t>2.</t>
  </si>
  <si>
    <t>3.</t>
  </si>
  <si>
    <t>National Enrollment Statistics</t>
  </si>
  <si>
    <t>Market Segment                        (Line of Business)</t>
  </si>
  <si>
    <t>Individual Coverage</t>
  </si>
  <si>
    <t xml:space="preserve">Other (specify) </t>
  </si>
  <si>
    <t>2a.</t>
  </si>
  <si>
    <t>2b.</t>
  </si>
  <si>
    <t>2c.</t>
  </si>
  <si>
    <t>2d.</t>
  </si>
  <si>
    <t>Dental Indemnity</t>
  </si>
  <si>
    <t>INSTRUCTIONS</t>
  </si>
  <si>
    <t>4.</t>
  </si>
  <si>
    <t xml:space="preserve">Distribution of Covered Lives by Market Segment </t>
  </si>
  <si>
    <t>Employer Paid (Non-Voluntary)</t>
  </si>
  <si>
    <t>Group Commercial Lives by Funding Source</t>
  </si>
  <si>
    <t>Enter as a percentage of Market Segment</t>
  </si>
  <si>
    <t xml:space="preserve">Connecticut </t>
  </si>
  <si>
    <t>Puerto Rico</t>
  </si>
  <si>
    <t>Other U.S. Territories</t>
  </si>
  <si>
    <t>All International</t>
  </si>
  <si>
    <t>5.</t>
  </si>
  <si>
    <t>6.</t>
  </si>
  <si>
    <t>Voluntary (use your organization's definition)</t>
  </si>
  <si>
    <t>4a.</t>
  </si>
  <si>
    <t>4b.</t>
  </si>
  <si>
    <t>Please send to:</t>
  </si>
  <si>
    <t>jberggren@nadp.org</t>
  </si>
  <si>
    <t>How does your company measure its voluntary business, if above measures not used?</t>
  </si>
  <si>
    <t>4d.</t>
  </si>
  <si>
    <t>INSTRUCTIONS (see comments for term definitions)</t>
  </si>
  <si>
    <t>Dental DPPO</t>
  </si>
  <si>
    <t>National Total*</t>
  </si>
  <si>
    <t>Totals from Natl Enrlmnt</t>
  </si>
  <si>
    <t>Yes</t>
  </si>
  <si>
    <t>No</t>
  </si>
  <si>
    <r>
      <rPr>
        <b/>
        <sz val="10"/>
        <rFont val="Arial"/>
        <family val="2"/>
      </rPr>
      <t>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t>
    </r>
  </si>
  <si>
    <t>Total DHMO Enrollment by State</t>
  </si>
  <si>
    <r>
      <rPr>
        <b/>
        <sz val="10"/>
        <rFont val="Arial"/>
        <family val="2"/>
      </rPr>
      <t>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</si>
  <si>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t>9.</t>
  </si>
  <si>
    <t>*Should equal 3a+3c-3d</t>
  </si>
  <si>
    <r>
      <t xml:space="preserve">    TOTAL </t>
    </r>
    <r>
      <rPr>
        <sz val="8"/>
        <rFont val="Arial"/>
        <family val="2"/>
      </rPr>
      <t>(should equal 100%)</t>
    </r>
  </si>
  <si>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</si>
  <si>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</si>
  <si>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</si>
  <si>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</si>
  <si>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</si>
  <si>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</si>
  <si>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</si>
  <si>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</si>
  <si>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</si>
  <si>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</si>
  <si>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</si>
  <si>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</si>
  <si>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</si>
  <si>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</si>
  <si>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</si>
  <si>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</si>
  <si>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</si>
  <si>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</si>
  <si>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</si>
  <si>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</si>
  <si>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</si>
  <si>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</si>
  <si>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</si>
  <si>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</si>
  <si>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</si>
  <si>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 xml:space="preserve">Alabama </t>
  </si>
  <si>
    <t xml:space="preserve">AL </t>
  </si>
  <si>
    <t xml:space="preserve">Montana </t>
  </si>
  <si>
    <t xml:space="preserve">Alaska </t>
  </si>
  <si>
    <t xml:space="preserve">AK </t>
  </si>
  <si>
    <t xml:space="preserve">Nebraska </t>
  </si>
  <si>
    <t xml:space="preserve">Arizona </t>
  </si>
  <si>
    <t xml:space="preserve">AZ </t>
  </si>
  <si>
    <t xml:space="preserve">Nevada </t>
  </si>
  <si>
    <t xml:space="preserve">Arkansas </t>
  </si>
  <si>
    <t xml:space="preserve">AR </t>
  </si>
  <si>
    <t xml:space="preserve">New Hampshire </t>
  </si>
  <si>
    <t xml:space="preserve">California </t>
  </si>
  <si>
    <t xml:space="preserve">CA </t>
  </si>
  <si>
    <t xml:space="preserve">New Jersey </t>
  </si>
  <si>
    <t xml:space="preserve">Colorado </t>
  </si>
  <si>
    <t xml:space="preserve">CO </t>
  </si>
  <si>
    <t xml:space="preserve">New Mexico </t>
  </si>
  <si>
    <t xml:space="preserve">CT </t>
  </si>
  <si>
    <t xml:space="preserve">New York </t>
  </si>
  <si>
    <t xml:space="preserve">Delaware </t>
  </si>
  <si>
    <t xml:space="preserve">DE </t>
  </si>
  <si>
    <t xml:space="preserve">North Carolina </t>
  </si>
  <si>
    <t xml:space="preserve">Florida </t>
  </si>
  <si>
    <t xml:space="preserve">FL </t>
  </si>
  <si>
    <t xml:space="preserve">North Dakota </t>
  </si>
  <si>
    <t xml:space="preserve">Georgia </t>
  </si>
  <si>
    <t xml:space="preserve">GA </t>
  </si>
  <si>
    <t xml:space="preserve">Ohio </t>
  </si>
  <si>
    <t xml:space="preserve">Hawaii </t>
  </si>
  <si>
    <t xml:space="preserve">HI </t>
  </si>
  <si>
    <t xml:space="preserve">Oklahoma </t>
  </si>
  <si>
    <t xml:space="preserve">Idaho </t>
  </si>
  <si>
    <t xml:space="preserve">ID </t>
  </si>
  <si>
    <t xml:space="preserve">Oregon </t>
  </si>
  <si>
    <t xml:space="preserve">Illinois </t>
  </si>
  <si>
    <t xml:space="preserve">IL </t>
  </si>
  <si>
    <t xml:space="preserve">Pennsylvania </t>
  </si>
  <si>
    <t xml:space="preserve">Indiana </t>
  </si>
  <si>
    <t xml:space="preserve">IN </t>
  </si>
  <si>
    <t xml:space="preserve">Rhode Island </t>
  </si>
  <si>
    <t xml:space="preserve">Iowa </t>
  </si>
  <si>
    <t xml:space="preserve">IA </t>
  </si>
  <si>
    <t xml:space="preserve">South Carolina </t>
  </si>
  <si>
    <t xml:space="preserve">Kansas </t>
  </si>
  <si>
    <t xml:space="preserve">KS </t>
  </si>
  <si>
    <t xml:space="preserve">South Dakota </t>
  </si>
  <si>
    <t xml:space="preserve">Kentucky </t>
  </si>
  <si>
    <t xml:space="preserve">KY </t>
  </si>
  <si>
    <t xml:space="preserve">Tennessee </t>
  </si>
  <si>
    <t xml:space="preserve">Louisiana </t>
  </si>
  <si>
    <t xml:space="preserve">LA </t>
  </si>
  <si>
    <t xml:space="preserve">Texas </t>
  </si>
  <si>
    <t xml:space="preserve">Maine </t>
  </si>
  <si>
    <t xml:space="preserve">ME </t>
  </si>
  <si>
    <t xml:space="preserve">Utah </t>
  </si>
  <si>
    <t xml:space="preserve">Maryland </t>
  </si>
  <si>
    <t xml:space="preserve">MD </t>
  </si>
  <si>
    <t xml:space="preserve">Vermont </t>
  </si>
  <si>
    <t xml:space="preserve">Massachusetts </t>
  </si>
  <si>
    <t xml:space="preserve">MA </t>
  </si>
  <si>
    <t xml:space="preserve">Virginia </t>
  </si>
  <si>
    <t xml:space="preserve">Michigan </t>
  </si>
  <si>
    <t xml:space="preserve">MI </t>
  </si>
  <si>
    <t xml:space="preserve">Washington </t>
  </si>
  <si>
    <t xml:space="preserve">Minnesota </t>
  </si>
  <si>
    <t xml:space="preserve">MN </t>
  </si>
  <si>
    <t xml:space="preserve">West Virginia </t>
  </si>
  <si>
    <t xml:space="preserve">Mississippi </t>
  </si>
  <si>
    <t xml:space="preserve">MS </t>
  </si>
  <si>
    <t xml:space="preserve">Wisconsin </t>
  </si>
  <si>
    <t xml:space="preserve">Missouri </t>
  </si>
  <si>
    <t xml:space="preserve">MO </t>
  </si>
  <si>
    <t xml:space="preserve">Wyoming </t>
  </si>
  <si>
    <t xml:space="preserve">DC </t>
  </si>
  <si>
    <t>Dist. of Columbia</t>
  </si>
  <si>
    <t xml:space="preserve">This survey addresses Dental Plan Enrollment at the national and state level.   Please include this cover page when submitting this form. </t>
  </si>
  <si>
    <t>Yes, Publish</t>
  </si>
  <si>
    <t>No, Do Not Publish</t>
  </si>
  <si>
    <t>Total Discount and Direct Reimbursement Enrollment by State</t>
  </si>
  <si>
    <t>Notes:</t>
  </si>
  <si>
    <r>
      <t xml:space="preserve">4.  Dental HMO </t>
    </r>
    <r>
      <rPr>
        <sz val="10"/>
        <rFont val="Arial"/>
        <family val="2"/>
      </rPr>
      <t>refers to a company which provides comprehensive dental benefits to a defined population of enrollees in exchange for a fixed monthly premium and pays for general dentistry services primarily under capitation arrangements with a contracted network of dentists.  In some circumstances services may be available outside of the network of dentists on a fee for service basis.</t>
    </r>
  </si>
  <si>
    <t>Fully Insured DEPO/DINO</t>
  </si>
  <si>
    <t>Self Insured DEPO/DINO</t>
  </si>
  <si>
    <t>1j.</t>
  </si>
  <si>
    <t>1k.</t>
  </si>
  <si>
    <t>Dental DEPO/DINO</t>
  </si>
  <si>
    <t>Total DEPO/DINO Enrollment by State</t>
  </si>
  <si>
    <r>
      <t xml:space="preserve">5. Dental In Network Only (DINO) or Exclusive Provider Organizations (DEPO) </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There is no out-of-network coverage, other than emergency care.</t>
    </r>
  </si>
  <si>
    <r>
      <rPr>
        <b/>
        <sz val="10"/>
        <rFont val="Arial"/>
        <family val="2"/>
      </rPr>
      <t>Dental In Network Only (DINO) or Exclusive Provider Organizations (DEPO)</t>
    </r>
    <r>
      <rPr>
        <sz val="10"/>
        <rFont val="Arial"/>
        <family val="2"/>
      </rPr>
      <t xml:space="preserve">  refers to dental benefit plans where the risk for claims incurred is transferred from the enrollee to a third party insurer for a specified premium.  The plans provide discounted fee-for-service coverage to members, but only when they visit a participating dentist.  If you are unable to report DEPO/DINO plans separately, please report under the DPPO tab and indicate so in the notes section of that tab.There is no out-of-network coverage, other than emergency care.</t>
    </r>
  </si>
  <si>
    <t>Fully Insured Dental HMO</t>
  </si>
  <si>
    <t>Self Insured Dental HMO</t>
  </si>
  <si>
    <t>CHIP</t>
  </si>
  <si>
    <t>Riders to Medical Plans/Embedded in Medical Plans</t>
  </si>
  <si>
    <t xml:space="preserve">Dental Savings (Discount Dental) Plans </t>
  </si>
  <si>
    <t>Dental Savings (Discount Dental) Plans</t>
  </si>
  <si>
    <t xml:space="preserve">Dental Savings (Discount Dental) Plan </t>
  </si>
  <si>
    <r>
      <rPr>
        <b/>
        <sz val="10"/>
        <rFont val="Arial"/>
        <family val="2"/>
      </rPr>
      <t>Dental Savings (Discount Dental) Plans</t>
    </r>
    <r>
      <rPr>
        <sz val="10"/>
        <rFont val="Arial"/>
        <family val="2"/>
      </rPr>
      <t xml:space="preserve"> - also known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</si>
  <si>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 xml:space="preserve">TOTAL* 
</t>
    </r>
    <r>
      <rPr>
        <b/>
        <sz val="8"/>
        <color rgb="FFFF0000"/>
        <rFont val="Arial"/>
        <family val="2"/>
      </rPr>
      <t xml:space="preserve">*Should equal 100% </t>
    </r>
  </si>
  <si>
    <r>
      <t xml:space="preserve">Enrollment
</t>
    </r>
    <r>
      <rPr>
        <sz val="8"/>
        <rFont val="Arial"/>
        <family val="2"/>
      </rPr>
      <t>(based on subscriber residence)</t>
    </r>
  </si>
  <si>
    <r>
      <t xml:space="preserve">Enrollment
</t>
    </r>
    <r>
      <rPr>
        <sz val="8"/>
        <rFont val="Arial"/>
        <family val="2"/>
      </rPr>
      <t>(based on contract situs)</t>
    </r>
  </si>
  <si>
    <r>
      <t xml:space="preserve">National 
</t>
    </r>
    <r>
      <rPr>
        <sz val="8"/>
        <rFont val="Arial"/>
        <family val="2"/>
      </rPr>
      <t>(do not include Puerto Rico, US Territories ot International)</t>
    </r>
  </si>
  <si>
    <t>2e.</t>
  </si>
  <si>
    <t>All Group Coverage</t>
  </si>
  <si>
    <r>
      <rPr>
        <b/>
        <sz val="10"/>
        <rFont val="Arial"/>
        <family val="2"/>
      </rPr>
      <t xml:space="preserve">National </t>
    </r>
    <r>
      <rPr>
        <sz val="10"/>
        <rFont val="Arial"/>
        <family val="2"/>
      </rPr>
      <t xml:space="preserve">
</t>
    </r>
    <r>
      <rPr>
        <sz val="8"/>
        <rFont val="Arial"/>
        <family val="2"/>
      </rPr>
      <t>(do not include Puerto Rico, US Territories ot International)</t>
    </r>
  </si>
  <si>
    <t>Direct Reimbursement &amp; Other Employer Administered Plans</t>
  </si>
  <si>
    <t>Group Plans</t>
  </si>
  <si>
    <t>Individual Plans</t>
  </si>
  <si>
    <t>All Other Enrollment</t>
  </si>
  <si>
    <t xml:space="preserve">Cells will automatically populate based on data in National Enrollment tab </t>
  </si>
  <si>
    <t>For question 3a through 3d, all data should reflect the number of case counts across your company's entire book of group business. Do not include any data that represents groups of one, individual members or individual subscribers.</t>
  </si>
  <si>
    <t>10.</t>
  </si>
  <si>
    <t>For the purpose of this survey, DeltaCare USA enrollment should be reported under Dental HMO.</t>
  </si>
  <si>
    <r>
      <t xml:space="preserve">1.  ASO </t>
    </r>
    <r>
      <rPr>
        <sz val="10"/>
        <rFont val="Arial"/>
        <family val="2"/>
      </rPr>
      <t>(Administrative Services Only; also ASC Administrative Services Contract)</t>
    </r>
    <r>
      <rPr>
        <b/>
        <sz val="10"/>
        <rFont val="Arial"/>
        <family val="2"/>
      </rPr>
      <t xml:space="preserve"> </t>
    </r>
    <r>
      <rPr>
        <sz val="10"/>
        <rFont val="Arial"/>
        <family val="2"/>
      </rPr>
      <t xml:space="preserve">refers to the services provided to a self-insured employer benefit plan whether based on an indemnity or PPO product.  </t>
    </r>
  </si>
  <si>
    <t xml:space="preserve">NOTE TO COMPANIES LEASING NETWORKS:  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</si>
  <si>
    <r>
      <t xml:space="preserve">NOTE TO COMPANIES LEASING NETWORKS:  </t>
    </r>
    <r>
      <rPr>
        <sz val="10"/>
        <rFont val="Arial"/>
        <family val="2"/>
      </rPr>
      <t xml:space="preserve">For the purpose of this survey, when you lease your network to an employer or other organization (except other dental benefit carriers and plans) that provides dental benefits, the enrollment through that leased network should be reported under the Direct Reimbursement category. This does not apply to your company's self-funded business--self-funded covered lives should be reported in the proper line of dental business. </t>
    </r>
  </si>
  <si>
    <r>
      <t xml:space="preserve">For the purpose of this survey, </t>
    </r>
    <r>
      <rPr>
        <b/>
        <sz val="10"/>
        <rFont val="Arial"/>
        <family val="2"/>
      </rPr>
      <t xml:space="preserve">Delta Dental Premier and Delta Dental PPO </t>
    </r>
    <r>
      <rPr>
        <sz val="10"/>
        <rFont val="Arial"/>
        <family val="2"/>
      </rPr>
      <t xml:space="preserve">enrollment should be reported under DPPO or DEPO-DINO as appropriate, and </t>
    </r>
    <r>
      <rPr>
        <b/>
        <sz val="10"/>
        <rFont val="Arial"/>
        <family val="2"/>
      </rPr>
      <t>DeltaCare USA</t>
    </r>
    <r>
      <rPr>
        <sz val="10"/>
        <rFont val="Arial"/>
        <family val="2"/>
      </rPr>
      <t xml:space="preserve"> enrollment should be reported under Dental HMO.</t>
    </r>
  </si>
  <si>
    <t>For the purpose of this survey, Delta Dental Premier and Delta Dental PPO enrollment should be reported under DPPO or DEPO-DINO as appropriate, and DeltaCare USA enrollment should be reported under Dental HMO.</t>
  </si>
  <si>
    <t>Large Group Coverage (&gt;50 lives)</t>
  </si>
  <si>
    <t>Small Group Coverage (&lt;=50 lives)</t>
  </si>
  <si>
    <t>Dental Benefits Embedded in/Riders to Medical Plans 
(Subscribers AND Dependents)</t>
  </si>
  <si>
    <t>All Other Public (i.e., Indian Health Service, Veterans Affairs)</t>
  </si>
  <si>
    <r>
      <t xml:space="preserve">Enter the actual enrollment figures for members or beneficiaries in each category for the periods specified.  Please count each person in only one category.  </t>
    </r>
    <r>
      <rPr>
        <i/>
        <sz val="10"/>
        <rFont val="Arial"/>
        <family val="2"/>
      </rPr>
      <t xml:space="preserve"> Include enrollment data from Puerto Rico and other U.S. Territories if applicable.</t>
    </r>
  </si>
  <si>
    <r>
      <rPr>
        <b/>
        <sz val="10"/>
        <rFont val="Arial"/>
        <family val="2"/>
      </rPr>
      <t>Individual Enrollment</t>
    </r>
    <r>
      <rPr>
        <sz val="10"/>
        <rFont val="Arial"/>
        <family val="2"/>
      </rPr>
      <t xml:space="preserve">. All Individual Exchange and off exchange individual business should be included here; please do not include Medicare, Medicaid, CHIP, Indian Health Services or Veterans Health Administration enrollees. </t>
    </r>
  </si>
  <si>
    <t xml:space="preserve">Cells for 2a through 2e will automatically populate based on data entered in National Enrollment tab. If they do not, enter percentage of enrollment by plan type.  Do not include any Medicaid, CHIP, Indian Health Services, Veterans Health Administration or Medicare lives in your response. Enrollment in the Individual Exchange should be represented in the Individual Coverage category. </t>
  </si>
  <si>
    <t>Enter percentage of enrollment by plan type.  Do not include any Medicaid, CHIP, Indian Health Services, Veterans Health Administration or Medicare lives in your response.  Do not include any individual coverage in your response.</t>
  </si>
  <si>
    <t>All Other Public (i.e. Indian Health Services, Veterans Health Administration)</t>
  </si>
  <si>
    <t>State 
(alphabetized by abbreviation)</t>
  </si>
  <si>
    <t xml:space="preserve"> ENTER Total Enrollment as of 12/31/20</t>
  </si>
  <si>
    <t>Total Large Group Enrollment as of 12/31/21</t>
  </si>
  <si>
    <t>Individual Product Enrollment Only as of 12/31/2021</t>
  </si>
  <si>
    <t>Large Group</t>
  </si>
  <si>
    <t>All Group</t>
  </si>
  <si>
    <t>Individual</t>
  </si>
  <si>
    <t>Large Group Subscribers as of 12/31/2021</t>
  </si>
  <si>
    <t>Large Group Dependents as of 12/31/21</t>
  </si>
  <si>
    <t>Total Group Enrollment as of 12/31/2021</t>
  </si>
  <si>
    <t>Stand-Alone Dental In-Force Enrollment as of 12/31/2021</t>
  </si>
  <si>
    <t>Total Enrollment as of 12/31/21</t>
  </si>
  <si>
    <t>Self-Insured Large Group Business Only</t>
  </si>
  <si>
    <t>Fully-Insured Large Group Business Only</t>
  </si>
  <si>
    <t>Enrollment in New Business in 2021</t>
  </si>
  <si>
    <t>Enrollment Fully-Insured Individual Business Only</t>
  </si>
  <si>
    <t>As of 12/31/2021</t>
  </si>
  <si>
    <r>
      <rPr>
        <b/>
        <sz val="10"/>
        <rFont val="Arial"/>
        <family val="2"/>
      </rPr>
      <t xml:space="preserve">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</si>
  <si>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rPr>
        <b/>
        <sz val="10"/>
        <rFont val="Arial"/>
        <family val="2"/>
      </rPr>
      <t xml:space="preserve">Dental Indemnity </t>
    </r>
    <r>
      <rPr>
        <sz val="10"/>
        <rFont val="Arial"/>
        <family val="2"/>
      </rPr>
      <t xml:space="preserve">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</si>
  <si>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t>a. In-Force Dental Savings (Discount Dental) Plan Subscribers as of 12/31/2021</t>
  </si>
  <si>
    <t>New Dental Savings (Discount Dental) Plan Subscribers in 2021</t>
  </si>
  <si>
    <t>b. In-Force Enrollment in Direct Reimbursement &amp; Other Employer Administered Plans as of 12/31/2021</t>
  </si>
  <si>
    <t>New Enrollment in Direct Reimbursement &amp; Other Employer Administered Plans as of 12/31/2021</t>
  </si>
  <si>
    <t>Company Name to be listed in Final Report:</t>
  </si>
  <si>
    <t>2021 NADP Enrollment Survey</t>
  </si>
  <si>
    <t>Or upload to:</t>
  </si>
  <si>
    <t>Secure Upload Link</t>
  </si>
  <si>
    <t>Total DPPO Enrollment by State</t>
  </si>
  <si>
    <t>Total Dental Indemnity Enrollment by State</t>
  </si>
  <si>
    <t>Publicly Funded Benefit Enrollment by State and Line of Business</t>
  </si>
  <si>
    <r>
      <t xml:space="preserve">For the puroses of this survey, </t>
    </r>
    <r>
      <rPr>
        <b/>
        <sz val="10"/>
        <rFont val="Arial"/>
        <family val="2"/>
      </rPr>
      <t xml:space="preserve">Tricare </t>
    </r>
    <r>
      <rPr>
        <sz val="10"/>
        <rFont val="Arial"/>
        <family val="2"/>
      </rPr>
      <t xml:space="preserve">and </t>
    </r>
    <r>
      <rPr>
        <b/>
        <sz val="10"/>
        <rFont val="Arial"/>
        <family val="2"/>
      </rPr>
      <t>FEDVIP Programs</t>
    </r>
    <r>
      <rPr>
        <sz val="10"/>
        <rFont val="Arial"/>
        <family val="2"/>
      </rPr>
      <t xml:space="preserve"> are considered employer group benefits and should be included under Group Business.</t>
    </r>
  </si>
  <si>
    <r>
      <rPr>
        <b/>
        <sz val="10"/>
        <rFont val="Arial"/>
        <family val="2"/>
      </rPr>
      <t>Group Business Only.</t>
    </r>
    <r>
      <rPr>
        <sz val="10"/>
        <rFont val="Arial"/>
        <family val="2"/>
      </rPr>
      <t xml:space="preserve"> Please provide the number of subscribers and the number of dependent enrollees in the appropriate columns. All Group Business, including Small Group and SHOP Exchange enrollment should be included here. </t>
    </r>
  </si>
  <si>
    <t>Stand-Alone Dental Enrollment in New Business, 2021</t>
  </si>
  <si>
    <r>
      <rPr>
        <b/>
        <sz val="10"/>
        <rFont val="Arial"/>
        <family val="2"/>
      </rPr>
      <t>Small Group  (Subscribers AND Dependents)</t>
    </r>
    <r>
      <rPr>
        <sz val="10"/>
        <rFont val="Arial"/>
        <family val="2"/>
      </rPr>
      <t xml:space="preserve">. For Small Group (&lt;=50 eligible lives), if you are unable to provide data based on the number of eligible employees, please provide data based on enrolled employees and indicate so in the Notes Section. All SHOP Enrollment should also be included here. </t>
    </r>
  </si>
  <si>
    <t>Total Small Group (&lt;=50 eligible lives) Enrollment as of 12/31/21</t>
  </si>
  <si>
    <t>Small Group (&lt;=50 eligible lives)</t>
  </si>
  <si>
    <t>Self-Insured Small Group (&lt;=50 eligible lives) Business Only</t>
  </si>
  <si>
    <t>Fully-Insured Small Group (&lt;=50 eligible lives) Business Only</t>
  </si>
  <si>
    <t>3b. Total number of group cases as of 12/31/2021*</t>
  </si>
  <si>
    <t>3c. Total number of new group cases during 2021</t>
  </si>
  <si>
    <t>3d. Total number of  group cases terminated during 2021</t>
  </si>
  <si>
    <t>3a. Total number of group cases as of 12/31/2020</t>
  </si>
  <si>
    <t>Enter the actual enrollment figures for members and/or beneficiaries in each category for the periods specified.  Please count each person in only one category (see instruction for Small Group (&lt;=50 eligible lives)), this is particularly important if you offer dual choice products, and please include group and individual enrollment.  Include enrollment data from Puerto Rico and other U.S. Territories if applicable.This survey is for Stand Alone Dental Plans and dental benefits embedded in medical plans.</t>
  </si>
  <si>
    <r>
      <rPr>
        <b/>
        <sz val="10"/>
        <rFont val="Arial"/>
        <family val="2"/>
      </rPr>
      <t>Individual Enrollment</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</si>
  <si>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Medicare Advantage</t>
  </si>
  <si>
    <t>1m.</t>
  </si>
  <si>
    <t>Medicare Supplemental</t>
  </si>
  <si>
    <t>7.</t>
  </si>
  <si>
    <r>
      <t>6. Dental Indemnity</t>
    </r>
    <r>
      <rPr>
        <sz val="10"/>
        <rFont val="Arial"/>
        <family val="2"/>
      </rPr>
      <t xml:space="preserve"> plan refers to dental benefit plans where the risk for claims incurred is transferred from enrollee to a third party insurer for a specified premium.  Providers or members are reimbursed on a fee-for-service basis, up to a specified amount, and there are no discounted provider contract arrangements whereby the provider agrees to accept a fee below their customary fee (see definition of Fee-for-Service--FFS). </t>
    </r>
  </si>
  <si>
    <r>
      <t xml:space="preserve">7.  Dental PPO </t>
    </r>
    <r>
      <rPr>
        <sz val="10"/>
        <rFont val="Arial"/>
        <family val="2"/>
      </rPr>
      <t xml:space="preserve">refers to a dental benefit plan where the risk for claims incurred is transferred from the enrollee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and providers agree to not balance bill the insured for an amount over the negotiated rate. In addition to the in network benefit described above, a Dental PPO will also provide a benefit for service provided by dentists outside of the contracted provider network. </t>
    </r>
  </si>
  <si>
    <r>
      <t>8.  Direct Reimbursement</t>
    </r>
    <r>
      <rPr>
        <sz val="10"/>
        <rFont val="Arial"/>
        <family val="2"/>
      </rPr>
      <t xml:space="preserve"> is a self-funded program in which the individual is reimbursed based on a percentage of dollars spent for dental care provided, and which allows beneficiaries to seek treatment from the dentist of their choice without network limitations.</t>
    </r>
  </si>
  <si>
    <r>
      <t xml:space="preserve">9.  Dental Savings (Discount Dental) Plans </t>
    </r>
    <r>
      <rPr>
        <sz val="10"/>
        <rFont val="Arial"/>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</si>
  <si>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10.  Employer Paid</t>
    </r>
    <r>
      <rPr>
        <sz val="10"/>
        <rFont val="Arial"/>
        <family val="2"/>
      </rPr>
      <t xml:space="preserve"> refers to products where the employer pays 100% of the employee premium.  </t>
    </r>
  </si>
  <si>
    <r>
      <t>11.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</si>
  <si>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12.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24 (or state definition) who is a full-time student or primarily dependent on the Insured for support and maintenance or totally disabled prior to or during being covered as a dependent under the dental insurance plan.  </t>
    </r>
  </si>
  <si>
    <r>
      <t>13.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</si>
  <si>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14.  Group</t>
    </r>
    <r>
      <rPr>
        <sz val="10"/>
        <rFont val="Arial"/>
        <family val="2"/>
      </rPr>
      <t xml:space="preserve"> refers to a contract or policy of dental insurance that is provided to the employer or other entity  as the policyholder that covers a group of persons as a single unit. </t>
    </r>
  </si>
  <si>
    <r>
      <t xml:space="preserve">15.  Individual </t>
    </r>
    <r>
      <rPr>
        <sz val="10"/>
        <rFont val="Arial"/>
        <family val="2"/>
      </rPr>
      <t>refers to a dental insurance policy that is marketed and billed directly to an individual, as opposed to a plan sponsor or group.  Enrollment through associations such as AARP or the American Bar Association should be included under individual.</t>
    </r>
  </si>
  <si>
    <r>
      <t>16.  Insured/Member</t>
    </r>
    <r>
      <rPr>
        <sz val="10"/>
        <rFont val="Arial"/>
        <family val="2"/>
      </rPr>
      <t xml:space="preserve"> refers to the certificate holder under the group dental benefit plan.  The certificate holder may add "dependents" to his or her coverage according to the terms of the master policy.  </t>
    </r>
  </si>
  <si>
    <r>
      <t>17.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</si>
  <si>
    <r>
      <t>18.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but may be covered in Medicare supplemental or Medicare Advantage policies administered by private companies or through the Medicare Advantage program.  Medicare is administered by the Social Security Administration.</t>
    </r>
  </si>
  <si>
    <r>
      <t xml:space="preserve">19.  Riders </t>
    </r>
    <r>
      <rPr>
        <sz val="10"/>
        <rFont val="Arial"/>
        <family val="2"/>
      </rPr>
      <t>are provisions that amend the basic contract of medical benefits to provide a limited dental benefit.</t>
    </r>
  </si>
  <si>
    <r>
      <t>20. SCHIP</t>
    </r>
    <r>
      <rPr>
        <sz val="10"/>
        <rFont val="Arial"/>
        <family val="2"/>
      </rPr>
      <t xml:space="preserve"> or </t>
    </r>
    <r>
      <rPr>
        <b/>
        <sz val="10"/>
        <rFont val="Arial"/>
        <family val="2"/>
      </rPr>
      <t xml:space="preserve">CHIP </t>
    </r>
    <r>
      <rPr>
        <sz val="10"/>
        <rFont val="Arial"/>
        <family val="2"/>
      </rPr>
      <t>is a government insurance program for children who live in households whose income and resources are insufficient to pay for health care services.  CHIP is state administered and financed by the states and federal government.  Limited dental benefits are usually provided for children under 12, but may include older children as well</t>
    </r>
  </si>
  <si>
    <r>
      <t xml:space="preserve">21.  </t>
    </r>
    <r>
      <rPr>
        <sz val="10"/>
        <rFont val="Arial"/>
        <family val="2"/>
      </rPr>
      <t>A</t>
    </r>
    <r>
      <rPr>
        <b/>
        <sz val="10"/>
        <rFont val="Arial"/>
        <family val="2"/>
      </rPr>
      <t xml:space="preserve"> self-insured product</t>
    </r>
    <r>
      <rPr>
        <sz val="10"/>
        <rFont val="Arial"/>
        <family val="2"/>
      </rPr>
      <t xml:space="preserve"> is one where the risk for claims is retained by the employer and or its employees and service fees for processing claims are paid to a third party.  </t>
    </r>
  </si>
  <si>
    <r>
      <t>22.  Subscriber</t>
    </r>
    <r>
      <rPr>
        <sz val="10"/>
        <rFont val="Arial"/>
        <family val="2"/>
      </rPr>
      <t xml:space="preserve"> is a term that is applied to the certificate-holder under a group policy.  The term is used interchangeably with the terms "insured or member."  The subscriber may add "dependents" to his or her coverage under the terms of the policy.  </t>
    </r>
  </si>
  <si>
    <r>
      <t xml:space="preserve">23.  Voluntary </t>
    </r>
    <r>
      <rPr>
        <sz val="10"/>
        <rFont val="Arial"/>
        <family val="2"/>
      </rPr>
      <t xml:space="preserve">refers to a group product offered through the employer where the employee pays a substantial portion of the premium, usually 100%, and includes defined contribution plans where an employee may choose a mix of benefits that suits their personal situation. Includes Worksite products. </t>
    </r>
    <r>
      <rPr>
        <i/>
        <sz val="10"/>
        <rFont val="Arial"/>
        <family val="2"/>
      </rPr>
      <t>It does not include high/low choice options provided the employer pays for the low benefit choice.</t>
    </r>
  </si>
  <si>
    <r>
      <rPr>
        <b/>
        <sz val="10"/>
        <rFont val="Arial"/>
        <family val="2"/>
      </rPr>
      <t>Small Group</t>
    </r>
    <r>
      <rPr>
        <sz val="10"/>
        <rFont val="Arial"/>
        <family val="2"/>
      </rPr>
      <t xml:space="preserve">. For Small Group (&lt;=50 eligible lives), if you are unable to provide data based on the number of eligible employees, please provide data based on enrolled employees and indicate so in the Notes Section. Please provide the number of subscribers and dependent enrollees. All SHOP Enrollment should also be included here. </t>
    </r>
  </si>
  <si>
    <r>
      <rPr>
        <b/>
        <sz val="10"/>
        <rFont val="Arial"/>
        <family val="2"/>
      </rPr>
      <t>Individual</t>
    </r>
    <r>
      <rPr>
        <sz val="10"/>
        <rFont val="Arial"/>
        <family val="2"/>
      </rPr>
      <t xml:space="preserve">. All Individual Exchange business and off exchange individual business should be included here; please do not include Medicaid, CHIP, Indian Health Services, Veterans Health Administration or Medicare or Medicaid enrollees. </t>
    </r>
  </si>
  <si>
    <t>2022 NADP Enrollment Survey</t>
  </si>
  <si>
    <t>Stand Alone In-Force Enrollment</t>
  </si>
  <si>
    <t>Dental Embedded in Medical Policies</t>
  </si>
  <si>
    <t>Group</t>
  </si>
  <si>
    <t>National Total (includes US territories)</t>
  </si>
  <si>
    <r>
      <t xml:space="preserve">Enter the actual enrollment figures for members/beneficiaries AND dependents in each category for the periods specified. Please count each person in only one category except Small Group (see instruction for Small Group), this is particularly important if you offer dual choice products, </t>
    </r>
    <r>
      <rPr>
        <b/>
        <sz val="10"/>
        <rFont val="Arial"/>
        <family val="2"/>
      </rPr>
      <t>and</t>
    </r>
    <r>
      <rPr>
        <sz val="10"/>
        <rFont val="Arial"/>
        <family val="2"/>
      </rPr>
      <t xml:space="preserve"> please include group and individual enrollment. </t>
    </r>
    <r>
      <rPr>
        <i/>
        <sz val="10"/>
        <rFont val="Arial"/>
        <family val="2"/>
      </rPr>
      <t>Include enrollment data from Puerto Rico and other U.S. Territories; DO NOT incude Internationalenrollment on this worksheet.</t>
    </r>
    <r>
      <rPr>
        <b/>
        <i/>
        <sz val="10"/>
        <rFont val="Arial"/>
        <family val="2"/>
      </rPr>
      <t>This survey is for Stand Alone Dental Plans AND dental benefits embedded in medical plans.</t>
    </r>
  </si>
  <si>
    <r>
      <rPr>
        <b/>
        <sz val="10"/>
        <rFont val="Arial"/>
        <family val="2"/>
      </rPr>
      <t>Large Group.</t>
    </r>
    <r>
      <rPr>
        <sz val="10"/>
        <rFont val="Arial"/>
        <family val="2"/>
      </rPr>
      <t xml:space="preserve"> Please provide the number of subscribers and dependent enrollees in the appropriate columns.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</si>
</sst>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 d\,\ yyyy;@"/>
    <numFmt numFmtId="165" formatCode="[&lt;=9999999]###\-####;\(###\)\ ###\-####"/>
    <numFmt numFmtId="166" formatCode="0.0%"/>
    <numFmt numFmtId="167" formatCode="_(* #,##0_);_(* \(#,##0\);_(* &quot;-&quot;??_);_(@_)"/>
  </numFmts>
  <fonts count="34">
    <font>
      <sz val="10"/>
      <name val="Arial"/>
    </font>
    <font>
      <sz val="10"/>
      <name val="Arial"/>
      <family val="2"/>
    </font>
    <font>
      <b/>
      <sz val="14"/>
      <name val="Arial"/>
      <family val="2"/>
    </font>
    <font>
      <b/>
      <sz val="12"/>
      <name val="Arial"/>
      <family val="2"/>
    </font>
    <font>
      <b/>
      <i/>
      <sz val="12"/>
      <name val="Arial"/>
      <family val="2"/>
    </font>
    <font>
      <b/>
      <i/>
      <sz val="9"/>
      <name val="Arial"/>
      <family val="2"/>
    </font>
    <font>
      <sz val="12"/>
      <name val="Arial"/>
      <family val="2"/>
    </font>
    <font>
      <sz val="10"/>
      <name val="Arial"/>
      <family val="2"/>
    </font>
    <font>
      <sz val="12"/>
      <name val="Arial"/>
      <family val="2"/>
    </font>
    <font>
      <b/>
      <sz val="10"/>
      <name val="Arial"/>
      <family val="2"/>
    </font>
    <font>
      <i/>
      <sz val="10"/>
      <name val="Arial"/>
      <family val="2"/>
    </font>
    <font>
      <sz val="10"/>
      <name val="Arial"/>
      <family val="2"/>
    </font>
    <font>
      <b/>
      <sz val="9"/>
      <name val="Arial"/>
      <family val="2"/>
    </font>
    <font>
      <sz val="10"/>
      <color indexed="9"/>
      <name val="Arial"/>
      <family val="2"/>
    </font>
    <font>
      <b/>
      <sz val="10"/>
      <color indexed="10"/>
      <name val="Arial"/>
      <family val="2"/>
    </font>
    <font>
      <u/>
      <sz val="10"/>
      <color indexed="12"/>
      <name val="Arial"/>
      <family val="2"/>
    </font>
    <font>
      <sz val="8"/>
      <color indexed="81"/>
      <name val="Tahoma"/>
      <family val="2"/>
    </font>
    <font>
      <b/>
      <sz val="8"/>
      <color indexed="81"/>
      <name val="Tahoma"/>
      <family val="2"/>
    </font>
    <font>
      <b/>
      <sz val="8"/>
      <color indexed="10"/>
      <name val="Arial"/>
      <family val="2"/>
    </font>
    <font>
      <sz val="10"/>
      <name val="Arial"/>
      <family val="2"/>
    </font>
    <font>
      <sz val="10"/>
      <name val="Arial"/>
      <family val="2"/>
    </font>
    <font>
      <sz val="8"/>
      <name val="Arial"/>
      <family val="2"/>
    </font>
    <font>
      <sz val="10"/>
      <name val="Arial Unicode MS"/>
      <family val="2"/>
    </font>
    <font>
      <sz val="11"/>
      <color rgb="FF006100"/>
      <name val="Calibri"/>
      <family val="2"/>
      <scheme val="minor"/>
    </font>
    <font>
      <sz val="10"/>
      <color theme="0"/>
      <name val="Arial"/>
      <family val="2"/>
    </font>
    <font>
      <sz val="11"/>
      <name val="Calibri"/>
      <family val="2"/>
      <scheme val="minor"/>
    </font>
    <font>
      <sz val="10"/>
      <color theme="0" tint="-0.249977111117893"/>
      <name val="Arial"/>
      <family val="2"/>
    </font>
    <font>
      <b/>
      <i/>
      <sz val="10"/>
      <name val="Arial"/>
      <family val="2"/>
    </font>
    <font>
      <b/>
      <sz val="12"/>
      <color indexed="10"/>
      <name val="System"/>
    </font>
    <font>
      <b/>
      <sz val="8"/>
      <name val="Arial"/>
      <family val="2"/>
    </font>
    <font>
      <b/>
      <sz val="8"/>
      <color rgb="FFFF0000"/>
      <name val="Arial"/>
      <family val="2"/>
    </font>
    <font>
      <sz val="9"/>
      <color indexed="81"/>
      <name val="Tahoma"/>
      <family val="2"/>
    </font>
    <font>
      <b/>
      <sz val="9"/>
      <color indexed="81"/>
      <name val="Tahoma"/>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78">
    <border>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10"/>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ck">
        <color theme="3" tint="0.39994506668294322"/>
      </left>
      <right style="thick">
        <color theme="3" tint="0.39994506668294322"/>
      </right>
      <top style="thick">
        <color theme="3" tint="0.39994506668294322"/>
      </top>
      <bottom style="thick">
        <color theme="3" tint="0.39994506668294322"/>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medium">
        <color theme="4"/>
      </left>
      <right style="medium">
        <color theme="4"/>
      </right>
      <top style="medium">
        <color theme="4"/>
      </top>
      <bottom style="medium">
        <color theme="4"/>
      </bottom>
      <diagonal/>
    </border>
    <border>
      <left style="hair">
        <color auto="1"/>
      </left>
      <right/>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s>
  <cellStyleXfs count="7">
    <xf numFmtId="0" fontId="0" fillId="0" borderId="0"/>
    <xf numFmtId="43" fontId="1" fillId="0" borderId="0" applyFont="0" applyFill="0" applyBorder="0" applyAlignment="0" applyProtection="0"/>
    <xf numFmtId="0" fontId="23" fillId="4" borderId="0" applyNumberFormat="0" applyBorder="0" applyAlignment="0" applyProtection="0"/>
    <xf numFmtId="0" fontId="15" fillId="0" borderId="0" applyNumberFormat="0" applyFill="0" applyBorder="0" applyAlignment="0" applyProtection="0">
      <alignment vertical="top"/>
      <protection locked="0"/>
    </xf>
    <xf numFmtId="0" fontId="1" fillId="0" borderId="0"/>
    <xf numFmtId="0" fontId="19" fillId="5" borderId="43" applyNumberFormat="0" applyFont="0" applyAlignment="0" applyProtection="0"/>
    <xf numFmtId="9" fontId="33" fillId="0" borderId="0" applyFont="0" applyFill="0" applyBorder="0" applyAlignment="0" applyProtection="0"/>
  </cellStyleXfs>
  <cellXfs count="367">
    <xf numFmtId="0" fontId="0" fillId="0" borderId="0" xfId="0"/>
    <xf numFmtId="0" fontId="0" fillId="3" borderId="0" xfId="0" applyFill="1" applyAlignment="1" applyProtection="1">
      <alignment horizontal="left"/>
      <protection locked="0"/>
    </xf>
    <xf numFmtId="165" fontId="0" fillId="3" borderId="0" xfId="0" applyNumberFormat="1" applyFill="1" applyAlignment="1" applyProtection="1">
      <alignment horizontal="left"/>
      <protection locked="0"/>
    </xf>
    <xf numFmtId="0" fontId="0" fillId="3" borderId="0" xfId="0" applyFill="1"/>
    <xf numFmtId="0" fontId="3" fillId="3" borderId="0" xfId="0" applyFont="1" applyFill="1" applyAlignment="1">
      <alignment horizontal="center"/>
    </xf>
    <xf numFmtId="0" fontId="0" fillId="3" borderId="0" xfId="0" applyFill="1" applyAlignment="1">
      <alignment wrapText="1"/>
    </xf>
    <xf numFmtId="0" fontId="9" fillId="3" borderId="0" xfId="0" applyFont="1" applyFill="1" applyAlignment="1">
      <alignment wrapText="1"/>
    </xf>
    <xf numFmtId="3" fontId="0" fillId="3" borderId="0" xfId="1" applyNumberFormat="1" applyFont="1" applyFill="1" applyProtection="1">
      <protection locked="0"/>
    </xf>
    <xf numFmtId="3" fontId="0" fillId="3" borderId="0" xfId="0" applyNumberFormat="1" applyFill="1" applyProtection="1">
      <protection locked="0"/>
    </xf>
    <xf numFmtId="3" fontId="0" fillId="2" borderId="0" xfId="0" applyNumberFormat="1" applyFill="1"/>
    <xf numFmtId="0" fontId="0" fillId="2" borderId="0" xfId="0" applyFill="1"/>
    <xf numFmtId="10" fontId="7" fillId="3" borderId="0" xfId="0" applyNumberFormat="1" applyFont="1" applyFill="1" applyAlignment="1" applyProtection="1">
      <alignment vertical="center" wrapText="1"/>
      <protection locked="0"/>
    </xf>
    <xf numFmtId="0" fontId="15" fillId="2" borderId="0" xfId="3" applyFill="1" applyAlignment="1" applyProtection="1"/>
    <xf numFmtId="3" fontId="0" fillId="3" borderId="8" xfId="0" applyNumberFormat="1" applyFill="1" applyBorder="1" applyProtection="1">
      <protection locked="0"/>
    </xf>
    <xf numFmtId="0" fontId="7" fillId="3" borderId="13" xfId="0" applyFont="1" applyFill="1" applyBorder="1" applyProtection="1">
      <protection locked="0"/>
    </xf>
    <xf numFmtId="0" fontId="7"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0" fontId="7" fillId="3" borderId="18" xfId="0" applyFont="1" applyFill="1" applyBorder="1" applyProtection="1">
      <protection locked="0"/>
    </xf>
    <xf numFmtId="0" fontId="7" fillId="3" borderId="19" xfId="0" applyFont="1" applyFill="1" applyBorder="1" applyProtection="1">
      <protection locked="0"/>
    </xf>
    <xf numFmtId="3" fontId="20" fillId="5" borderId="44" xfId="5" applyNumberFormat="1" applyFont="1" applyBorder="1" applyProtection="1">
      <protection locked="0"/>
    </xf>
    <xf numFmtId="0" fontId="7" fillId="3" borderId="15" xfId="0" applyFont="1" applyFill="1" applyBorder="1" applyProtection="1">
      <protection locked="0"/>
    </xf>
    <xf numFmtId="0" fontId="7" fillId="3" borderId="16" xfId="0" applyFont="1" applyFill="1" applyBorder="1" applyProtection="1">
      <protection locked="0"/>
    </xf>
    <xf numFmtId="0" fontId="7" fillId="3" borderId="24" xfId="0" applyFont="1" applyFill="1" applyBorder="1" applyProtection="1">
      <protection locked="0"/>
    </xf>
    <xf numFmtId="0" fontId="7" fillId="3" borderId="25" xfId="0" applyFont="1" applyFill="1" applyBorder="1" applyProtection="1">
      <protection locked="0"/>
    </xf>
    <xf numFmtId="0" fontId="7" fillId="3" borderId="17" xfId="0" applyFont="1" applyFill="1" applyBorder="1" applyProtection="1">
      <protection locked="0"/>
    </xf>
    <xf numFmtId="0" fontId="7" fillId="3" borderId="27" xfId="0" applyFont="1" applyFill="1" applyBorder="1" applyProtection="1">
      <protection locked="0"/>
    </xf>
    <xf numFmtId="0" fontId="7" fillId="3" borderId="28" xfId="0" applyFont="1" applyFill="1" applyBorder="1" applyProtection="1">
      <protection locked="0"/>
    </xf>
    <xf numFmtId="0" fontId="7" fillId="3" borderId="29" xfId="0" applyFont="1" applyFill="1" applyBorder="1" applyProtection="1">
      <protection locked="0"/>
    </xf>
    <xf numFmtId="0" fontId="7" fillId="3" borderId="30" xfId="0" applyFont="1" applyFill="1" applyBorder="1" applyProtection="1">
      <protection locked="0"/>
    </xf>
    <xf numFmtId="0" fontId="9" fillId="3" borderId="0" xfId="0" applyFont="1" applyFill="1" applyAlignment="1">
      <alignment vertical="center" wrapText="1"/>
    </xf>
    <xf numFmtId="0" fontId="0" fillId="2" borderId="0" xfId="0" applyFill="1" applyAlignment="1">
      <alignment horizontal="left"/>
    </xf>
    <xf numFmtId="0" fontId="7" fillId="2" borderId="0" xfId="0" applyFont="1" applyFill="1" applyAlignment="1">
      <alignment horizontal="left" vertical="center" wrapText="1"/>
    </xf>
    <xf numFmtId="0" fontId="8" fillId="2" borderId="0" xfId="0" applyFont="1" applyFill="1"/>
    <xf numFmtId="164" fontId="28" fillId="2" borderId="0" xfId="0" applyNumberFormat="1" applyFont="1" applyFill="1" applyAlignment="1">
      <alignment horizontal="center"/>
    </xf>
    <xf numFmtId="164" fontId="0" fillId="2" borderId="0" xfId="0" applyNumberFormat="1" applyFill="1"/>
    <xf numFmtId="0" fontId="3" fillId="2" borderId="11" xfId="0" applyFont="1" applyFill="1" applyBorder="1"/>
    <xf numFmtId="0" fontId="0" fillId="2" borderId="12" xfId="0" applyFill="1" applyBorder="1"/>
    <xf numFmtId="0" fontId="9" fillId="2" borderId="0" xfId="0" applyFont="1" applyFill="1" applyAlignment="1">
      <alignment horizontal="right"/>
    </xf>
    <xf numFmtId="0" fontId="0" fillId="0" borderId="0" xfId="0" applyProtection="1">
      <protection locked="0"/>
    </xf>
    <xf numFmtId="0" fontId="24" fillId="0" borderId="0" xfId="0" applyFont="1" applyProtection="1">
      <protection locked="0"/>
    </xf>
    <xf numFmtId="3" fontId="24" fillId="0" borderId="0" xfId="0" applyNumberFormat="1" applyFont="1" applyProtection="1">
      <protection locked="0"/>
    </xf>
    <xf numFmtId="0" fontId="11" fillId="0" borderId="0" xfId="0" applyFont="1" applyProtection="1">
      <protection locked="0"/>
    </xf>
    <xf numFmtId="0" fontId="0" fillId="2" borderId="7" xfId="0" quotePrefix="1" applyFill="1" applyBorder="1" applyAlignment="1">
      <alignment horizontal="right" vertical="top" wrapText="1"/>
    </xf>
    <xf numFmtId="0" fontId="0" fillId="2" borderId="8" xfId="0" quotePrefix="1" applyFill="1" applyBorder="1" applyAlignment="1">
      <alignment horizontal="right" vertical="top" wrapText="1"/>
    </xf>
    <xf numFmtId="0" fontId="1" fillId="2" borderId="8" xfId="0" quotePrefix="1" applyFont="1" applyFill="1" applyBorder="1" applyAlignment="1">
      <alignment horizontal="right" vertical="top" wrapText="1"/>
    </xf>
    <xf numFmtId="0" fontId="1" fillId="2" borderId="9" xfId="0" quotePrefix="1" applyFont="1" applyFill="1" applyBorder="1" applyAlignment="1">
      <alignment horizontal="right" vertical="top" wrapText="1"/>
    </xf>
    <xf numFmtId="0" fontId="11" fillId="2" borderId="0" xfId="0" applyFont="1" applyFill="1"/>
    <xf numFmtId="0" fontId="1" fillId="2" borderId="0" xfId="0" applyFont="1" applyFill="1"/>
    <xf numFmtId="0" fontId="0" fillId="2" borderId="0" xfId="0" applyFill="1" applyAlignment="1">
      <alignment horizontal="center" vertical="center" wrapText="1"/>
    </xf>
    <xf numFmtId="0" fontId="8" fillId="2" borderId="1" xfId="0" applyFont="1" applyFill="1" applyBorder="1" applyAlignment="1">
      <alignment horizontal="left" vertical="center" wrapText="1"/>
    </xf>
    <xf numFmtId="3" fontId="1" fillId="2" borderId="9" xfId="0" applyNumberFormat="1" applyFont="1" applyFill="1" applyBorder="1" applyAlignment="1">
      <alignment horizontal="center" wrapText="1"/>
    </xf>
    <xf numFmtId="3" fontId="7" fillId="2" borderId="2"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1" fillId="2" borderId="33" xfId="0" applyNumberFormat="1" applyFont="1" applyFill="1" applyBorder="1" applyAlignment="1">
      <alignment horizontal="center" wrapText="1"/>
    </xf>
    <xf numFmtId="0" fontId="8" fillId="2" borderId="1" xfId="0" applyFont="1" applyFill="1" applyBorder="1" applyAlignment="1">
      <alignment horizontal="center" wrapText="1"/>
    </xf>
    <xf numFmtId="3" fontId="7" fillId="2" borderId="0" xfId="0" applyNumberFormat="1" applyFont="1" applyFill="1" applyAlignment="1">
      <alignment horizontal="center" wrapText="1"/>
    </xf>
    <xf numFmtId="0" fontId="0" fillId="2" borderId="0" xfId="0" applyFill="1" applyAlignment="1">
      <alignment horizontal="right" vertical="center" wrapText="1"/>
    </xf>
    <xf numFmtId="0" fontId="1" fillId="2" borderId="1" xfId="0" applyFont="1" applyFill="1" applyBorder="1" applyAlignment="1">
      <alignment vertical="center" wrapText="1"/>
    </xf>
    <xf numFmtId="167" fontId="0" fillId="2" borderId="0" xfId="1" applyNumberFormat="1" applyFont="1" applyFill="1"/>
    <xf numFmtId="0" fontId="0" fillId="2" borderId="0" xfId="0" applyFill="1" applyAlignment="1">
      <alignment horizontal="right"/>
    </xf>
    <xf numFmtId="0" fontId="11" fillId="2" borderId="1" xfId="0" applyFont="1" applyFill="1" applyBorder="1" applyAlignment="1">
      <alignment wrapText="1"/>
    </xf>
    <xf numFmtId="166" fontId="1" fillId="2" borderId="0" xfId="0" applyNumberFormat="1" applyFont="1" applyFill="1" applyAlignment="1">
      <alignment vertical="center" wrapText="1"/>
    </xf>
    <xf numFmtId="0" fontId="11" fillId="2" borderId="1" xfId="0" applyFont="1" applyFill="1" applyBorder="1" applyAlignment="1">
      <alignment vertical="center" wrapText="1"/>
    </xf>
    <xf numFmtId="166" fontId="11" fillId="2" borderId="0" xfId="0" applyNumberFormat="1" applyFont="1" applyFill="1" applyAlignment="1">
      <alignment vertical="center" wrapText="1"/>
    </xf>
    <xf numFmtId="0" fontId="0" fillId="2" borderId="10" xfId="0" applyFill="1" applyBorder="1"/>
    <xf numFmtId="166" fontId="11" fillId="2" borderId="1" xfId="0" applyNumberFormat="1" applyFont="1" applyFill="1" applyBorder="1" applyAlignment="1">
      <alignment vertical="center" wrapText="1"/>
    </xf>
    <xf numFmtId="3" fontId="0" fillId="2" borderId="0" xfId="1" applyNumberFormat="1" applyFont="1" applyFill="1"/>
    <xf numFmtId="0" fontId="11" fillId="2" borderId="1" xfId="0" applyFont="1" applyFill="1" applyBorder="1" applyAlignment="1">
      <alignment horizontal="left" wrapText="1"/>
    </xf>
    <xf numFmtId="0" fontId="11" fillId="2" borderId="1" xfId="0" applyFont="1" applyFill="1" applyBorder="1"/>
    <xf numFmtId="0" fontId="11" fillId="2" borderId="0" xfId="0" applyFont="1" applyFill="1" applyAlignment="1">
      <alignment wrapText="1"/>
    </xf>
    <xf numFmtId="3" fontId="0" fillId="2" borderId="3" xfId="0" applyNumberFormat="1" applyFill="1" applyBorder="1"/>
    <xf numFmtId="3" fontId="25" fillId="4" borderId="3" xfId="2" applyNumberFormat="1" applyFont="1" applyBorder="1"/>
    <xf numFmtId="0" fontId="1" fillId="2" borderId="0" xfId="0" applyFont="1" applyFill="1" applyAlignment="1">
      <alignment horizontal="right" wrapText="1"/>
    </xf>
    <xf numFmtId="0" fontId="1" fillId="2" borderId="0" xfId="0" applyFont="1" applyFill="1" applyAlignment="1">
      <alignment wrapText="1"/>
    </xf>
    <xf numFmtId="1" fontId="7" fillId="3" borderId="0" xfId="0" applyNumberFormat="1" applyFont="1" applyFill="1" applyAlignment="1" applyProtection="1">
      <alignment horizontal="center" vertical="center"/>
      <protection locked="0"/>
    </xf>
    <xf numFmtId="0" fontId="7" fillId="0" borderId="0" xfId="0" applyFont="1" applyProtection="1">
      <protection locked="0"/>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2" fillId="0" borderId="0" xfId="0" applyFont="1" applyProtection="1">
      <protection locked="0"/>
    </xf>
    <xf numFmtId="0" fontId="3" fillId="0" borderId="0" xfId="0" applyFont="1" applyProtection="1">
      <protection locked="0"/>
    </xf>
    <xf numFmtId="0" fontId="7" fillId="0" borderId="0" xfId="0" applyFont="1" applyAlignment="1" applyProtection="1">
      <alignment vertical="top"/>
      <protection locked="0"/>
    </xf>
    <xf numFmtId="0" fontId="7" fillId="0" borderId="0" xfId="0" applyFont="1" applyAlignment="1" applyProtection="1">
      <alignment vertical="center"/>
      <protection locked="0"/>
    </xf>
    <xf numFmtId="3" fontId="13" fillId="0" borderId="0" xfId="0" applyNumberFormat="1" applyFont="1" applyProtection="1">
      <protection locked="0"/>
    </xf>
    <xf numFmtId="0" fontId="1" fillId="0" borderId="0" xfId="0" applyFont="1" applyProtection="1">
      <protection locked="0"/>
    </xf>
    <xf numFmtId="3" fontId="7" fillId="0" borderId="0" xfId="0" applyNumberFormat="1" applyFont="1" applyProtection="1">
      <protection locked="0"/>
    </xf>
    <xf numFmtId="0" fontId="24" fillId="0" borderId="0" xfId="0" applyFont="1" applyAlignment="1" applyProtection="1">
      <alignment horizontal="center"/>
      <protection locked="0"/>
    </xf>
    <xf numFmtId="0" fontId="1" fillId="0" borderId="0" xfId="0" applyFont="1" applyAlignment="1" applyProtection="1">
      <alignment horizontal="center"/>
      <protection locked="0"/>
    </xf>
    <xf numFmtId="0" fontId="7" fillId="0" borderId="0" xfId="0" applyFont="1" applyAlignment="1" applyProtection="1">
      <alignment horizontal="center"/>
      <protection locked="0"/>
    </xf>
    <xf numFmtId="0" fontId="2" fillId="2" borderId="0" xfId="0" applyFont="1" applyFill="1"/>
    <xf numFmtId="0" fontId="1" fillId="0" borderId="0" xfId="0" applyFont="1"/>
    <xf numFmtId="0" fontId="3" fillId="2" borderId="0" xfId="0" applyFont="1" applyFill="1"/>
    <xf numFmtId="0" fontId="0" fillId="2" borderId="32" xfId="0" quotePrefix="1" applyFill="1" applyBorder="1" applyAlignment="1">
      <alignment horizontal="right" vertical="top" wrapText="1"/>
    </xf>
    <xf numFmtId="0" fontId="0" fillId="2" borderId="0" xfId="0" quotePrefix="1" applyFill="1" applyAlignment="1">
      <alignment horizontal="right" vertical="top"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1" fillId="2" borderId="0" xfId="0" applyFont="1" applyFill="1" applyAlignment="1">
      <alignment horizontal="center" vertical="center"/>
    </xf>
    <xf numFmtId="0" fontId="9" fillId="2" borderId="0" xfId="0" quotePrefix="1" applyFont="1" applyFill="1" applyAlignment="1">
      <alignment horizontal="center" vertical="center" wrapText="1"/>
    </xf>
    <xf numFmtId="0" fontId="9" fillId="2" borderId="26" xfId="0" applyFont="1" applyFill="1" applyBorder="1" applyAlignment="1">
      <alignment horizontal="center" wrapText="1"/>
    </xf>
    <xf numFmtId="0" fontId="0" fillId="2" borderId="20" xfId="0" applyFill="1" applyBorder="1"/>
    <xf numFmtId="0" fontId="9" fillId="2" borderId="20" xfId="0" applyFont="1" applyFill="1" applyBorder="1" applyAlignment="1">
      <alignment horizontal="center"/>
    </xf>
    <xf numFmtId="0" fontId="1" fillId="0" borderId="0" xfId="0" applyFont="1" applyAlignment="1">
      <alignment horizontal="center" vertical="center"/>
    </xf>
    <xf numFmtId="3" fontId="9" fillId="8" borderId="51" xfId="0" applyNumberFormat="1" applyFont="1" applyFill="1" applyBorder="1" applyAlignment="1">
      <alignment horizontal="center" vertical="center" wrapText="1"/>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xf numFmtId="0" fontId="7" fillId="0" borderId="0" xfId="0" applyFont="1"/>
    <xf numFmtId="0" fontId="9" fillId="2" borderId="0" xfId="0" quotePrefix="1" applyFont="1" applyFill="1" applyAlignment="1">
      <alignment horizontal="right" vertical="center" wrapText="1"/>
    </xf>
    <xf numFmtId="0" fontId="9" fillId="2" borderId="21" xfId="0" applyFont="1" applyFill="1" applyBorder="1" applyAlignment="1">
      <alignment vertical="center" wrapText="1"/>
    </xf>
    <xf numFmtId="0" fontId="0" fillId="6" borderId="0" xfId="0" applyFill="1" applyAlignment="1">
      <alignment horizontal="left"/>
    </xf>
    <xf numFmtId="0" fontId="9" fillId="6" borderId="0" xfId="0" applyFont="1" applyFill="1" applyAlignment="1">
      <alignment horizontal="right"/>
    </xf>
    <xf numFmtId="0" fontId="22" fillId="6" borderId="0" xfId="0" applyFont="1" applyFill="1" applyAlignment="1">
      <alignment horizontal="left"/>
    </xf>
    <xf numFmtId="0" fontId="18" fillId="2" borderId="0" xfId="0" applyFont="1" applyFill="1" applyAlignment="1">
      <alignment vertical="top"/>
    </xf>
    <xf numFmtId="0" fontId="7" fillId="2" borderId="0" xfId="0" applyFont="1" applyFill="1" applyAlignment="1">
      <alignment vertical="center"/>
    </xf>
    <xf numFmtId="0" fontId="0" fillId="6" borderId="0" xfId="0" applyFill="1" applyAlignment="1">
      <alignment horizontal="left" vertical="center"/>
    </xf>
    <xf numFmtId="0" fontId="12" fillId="2" borderId="0" xfId="0" applyFont="1" applyFill="1" applyAlignment="1">
      <alignment horizontal="right" vertical="center"/>
    </xf>
    <xf numFmtId="0" fontId="1" fillId="0" borderId="0" xfId="0" applyFont="1" applyAlignment="1">
      <alignment vertical="center"/>
    </xf>
    <xf numFmtId="0" fontId="12" fillId="2" borderId="0" xfId="0" applyFont="1" applyFill="1" applyAlignment="1">
      <alignment horizontal="right"/>
    </xf>
    <xf numFmtId="0" fontId="26" fillId="2" borderId="0" xfId="0" applyFont="1" applyFill="1"/>
    <xf numFmtId="0" fontId="24" fillId="0" borderId="0" xfId="0" applyFont="1"/>
    <xf numFmtId="0" fontId="3" fillId="2" borderId="0" xfId="0" applyFont="1" applyFill="1" applyAlignment="1">
      <alignment horizontal="center"/>
    </xf>
    <xf numFmtId="0" fontId="0" fillId="2" borderId="9" xfId="0" quotePrefix="1" applyFill="1" applyBorder="1" applyAlignment="1">
      <alignment horizontal="right" vertical="top" wrapText="1"/>
    </xf>
    <xf numFmtId="0" fontId="9" fillId="2" borderId="0" xfId="0" applyFont="1" applyFill="1" applyAlignment="1">
      <alignment horizontal="left" vertical="center" wrapText="1"/>
    </xf>
    <xf numFmtId="0" fontId="0" fillId="2" borderId="2" xfId="0" applyFill="1" applyBorder="1" applyAlignment="1">
      <alignment vertical="center"/>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7" fillId="2" borderId="4" xfId="0" applyFont="1" applyFill="1" applyBorder="1" applyAlignment="1">
      <alignment horizontal="center" vertical="center" wrapText="1"/>
    </xf>
    <xf numFmtId="0" fontId="7" fillId="6" borderId="0" xfId="0" applyFont="1" applyFill="1" applyAlignment="1">
      <alignment horizontal="center" vertical="center" wrapText="1"/>
    </xf>
    <xf numFmtId="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vertical="center"/>
    </xf>
    <xf numFmtId="0" fontId="1" fillId="2" borderId="0" xfId="0" applyFont="1" applyFill="1" applyAlignment="1">
      <alignment vertical="center"/>
    </xf>
    <xf numFmtId="0" fontId="7" fillId="2" borderId="1" xfId="0" applyFont="1" applyFill="1" applyBorder="1" applyAlignment="1">
      <alignment vertical="center" wrapText="1"/>
    </xf>
    <xf numFmtId="0" fontId="7" fillId="2" borderId="6" xfId="0" applyFont="1" applyFill="1" applyBorder="1" applyAlignment="1">
      <alignment vertical="center"/>
    </xf>
    <xf numFmtId="0" fontId="7"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9" fillId="2" borderId="0" xfId="0" applyFont="1" applyFill="1" applyAlignment="1">
      <alignment horizontal="right" vertical="center" wrapText="1"/>
    </xf>
    <xf numFmtId="9" fontId="1" fillId="2" borderId="0" xfId="0" applyNumberFormat="1" applyFont="1" applyFill="1" applyAlignment="1">
      <alignment horizontal="center" vertical="center"/>
    </xf>
    <xf numFmtId="0" fontId="18" fillId="2" borderId="0" xfId="0" applyFont="1" applyFill="1" applyAlignment="1">
      <alignment horizontal="right" vertical="center" wrapText="1"/>
    </xf>
    <xf numFmtId="0" fontId="18" fillId="2" borderId="0" xfId="0" applyFont="1" applyFill="1" applyAlignment="1">
      <alignment horizontal="right" vertical="center"/>
    </xf>
    <xf numFmtId="1" fontId="7" fillId="6" borderId="0" xfId="0" applyNumberFormat="1" applyFont="1" applyFill="1" applyAlignment="1">
      <alignment horizontal="center" vertical="center"/>
    </xf>
    <xf numFmtId="1" fontId="7" fillId="2" borderId="0" xfId="0" applyNumberFormat="1" applyFont="1" applyFill="1" applyAlignment="1">
      <alignment horizontal="center" vertical="center"/>
    </xf>
    <xf numFmtId="0" fontId="9" fillId="2" borderId="0" xfId="0" applyFont="1" applyFill="1" applyAlignment="1">
      <alignment horizontal="right" vertical="center"/>
    </xf>
    <xf numFmtId="0" fontId="7" fillId="6" borderId="0" xfId="0" applyFont="1" applyFill="1"/>
    <xf numFmtId="0" fontId="0" fillId="2" borderId="0" xfId="0" applyFill="1" applyAlignment="1">
      <alignment wrapText="1"/>
    </xf>
    <xf numFmtId="0" fontId="3" fillId="2" borderId="0" xfId="0" applyFont="1" applyFill="1" applyAlignment="1">
      <alignment horizontal="center" wrapText="1"/>
    </xf>
    <xf numFmtId="0" fontId="7" fillId="2" borderId="0" xfId="0" applyFont="1" applyFill="1" applyAlignment="1">
      <alignment horizontal="center" wrapText="1"/>
    </xf>
    <xf numFmtId="0" fontId="1" fillId="2" borderId="0" xfId="0" applyFont="1" applyFill="1" applyAlignment="1">
      <alignment horizontal="center" wrapText="1"/>
    </xf>
    <xf numFmtId="0" fontId="7" fillId="2" borderId="0" xfId="0" applyFont="1" applyFill="1" applyAlignment="1">
      <alignment wrapText="1"/>
    </xf>
    <xf numFmtId="0" fontId="0" fillId="2" borderId="0" xfId="0" applyFill="1" applyAlignment="1">
      <alignment vertical="center" wrapText="1"/>
    </xf>
    <xf numFmtId="0" fontId="7" fillId="2" borderId="0" xfId="0" applyFont="1" applyFill="1" applyAlignment="1">
      <alignment vertical="center" wrapText="1"/>
    </xf>
    <xf numFmtId="0" fontId="1" fillId="2" borderId="0" xfId="0" applyFont="1" applyFill="1" applyAlignment="1">
      <alignment vertical="center" wrapText="1"/>
    </xf>
    <xf numFmtId="3" fontId="24" fillId="0" borderId="0" xfId="0" applyNumberFormat="1" applyFont="1"/>
    <xf numFmtId="3" fontId="24" fillId="0" borderId="0" xfId="0" applyNumberFormat="1" applyFont="1" applyAlignment="1">
      <alignment wrapText="1"/>
    </xf>
    <xf numFmtId="0" fontId="3" fillId="2" borderId="0" xfId="0" applyFont="1" applyFill="1" applyAlignment="1">
      <alignment horizontal="left"/>
    </xf>
    <xf numFmtId="0" fontId="0" fillId="2" borderId="7" xfId="0" quotePrefix="1" applyFill="1" applyBorder="1" applyAlignment="1">
      <alignment horizontal="right" vertical="center" wrapText="1"/>
    </xf>
    <xf numFmtId="49" fontId="1" fillId="2" borderId="8" xfId="0" applyNumberFormat="1" applyFont="1" applyFill="1" applyBorder="1" applyAlignment="1">
      <alignment horizontal="right" vertical="center" wrapText="1"/>
    </xf>
    <xf numFmtId="0" fontId="1" fillId="2" borderId="8" xfId="0" quotePrefix="1" applyFont="1" applyFill="1" applyBorder="1" applyAlignment="1">
      <alignment horizontal="right" vertical="center" wrapText="1"/>
    </xf>
    <xf numFmtId="49" fontId="1" fillId="2" borderId="9" xfId="0" quotePrefix="1" applyNumberFormat="1" applyFont="1" applyFill="1" applyBorder="1" applyAlignment="1">
      <alignment horizontal="right" vertical="center" wrapText="1"/>
    </xf>
    <xf numFmtId="0" fontId="1" fillId="2" borderId="47" xfId="0" applyFont="1" applyFill="1" applyBorder="1" applyAlignment="1">
      <alignment horizontal="center" wrapText="1"/>
    </xf>
    <xf numFmtId="0" fontId="1" fillId="2" borderId="48" xfId="0" applyFont="1" applyFill="1" applyBorder="1" applyAlignment="1">
      <alignment horizontal="center" wrapText="1"/>
    </xf>
    <xf numFmtId="3" fontId="29" fillId="8" borderId="49" xfId="0" applyNumberFormat="1" applyFont="1" applyFill="1" applyBorder="1" applyAlignment="1">
      <alignment horizontal="center" vertical="center" wrapText="1"/>
    </xf>
    <xf numFmtId="3" fontId="29" fillId="8" borderId="46" xfId="0" applyNumberFormat="1" applyFont="1" applyFill="1" applyBorder="1" applyAlignment="1">
      <alignment horizontal="center" vertical="center" wrapText="1"/>
    </xf>
    <xf numFmtId="0" fontId="7" fillId="2" borderId="0" xfId="0" applyFont="1" applyFill="1" applyAlignment="1">
      <alignment vertical="top"/>
    </xf>
    <xf numFmtId="0" fontId="9" fillId="2" borderId="0" xfId="0" quotePrefix="1" applyFont="1" applyFill="1" applyAlignment="1">
      <alignment horizontal="right" vertical="top" wrapText="1"/>
    </xf>
    <xf numFmtId="0" fontId="1" fillId="2" borderId="52" xfId="0" applyFont="1" applyFill="1" applyBorder="1" applyAlignment="1">
      <alignment horizontal="center" vertical="top" wrapText="1"/>
    </xf>
    <xf numFmtId="0" fontId="1" fillId="2" borderId="53" xfId="0" applyFont="1" applyFill="1" applyBorder="1" applyAlignment="1">
      <alignment horizontal="center" vertical="top" wrapText="1"/>
    </xf>
    <xf numFmtId="0" fontId="1" fillId="6" borderId="53" xfId="0" applyFont="1" applyFill="1" applyBorder="1" applyAlignment="1">
      <alignment horizontal="center" vertical="top" wrapText="1"/>
    </xf>
    <xf numFmtId="3" fontId="7" fillId="7" borderId="31" xfId="0" applyNumberFormat="1" applyFont="1" applyFill="1" applyBorder="1" applyAlignment="1">
      <alignment vertical="center"/>
    </xf>
    <xf numFmtId="3" fontId="7" fillId="7" borderId="22" xfId="0" applyNumberFormat="1" applyFont="1" applyFill="1" applyBorder="1" applyAlignment="1">
      <alignment vertical="center"/>
    </xf>
    <xf numFmtId="3" fontId="7" fillId="7" borderId="23" xfId="0" applyNumberFormat="1" applyFont="1" applyFill="1" applyBorder="1" applyAlignment="1">
      <alignment vertical="center"/>
    </xf>
    <xf numFmtId="0" fontId="0" fillId="2" borderId="8" xfId="0" quotePrefix="1" applyFill="1" applyBorder="1" applyAlignment="1">
      <alignment horizontal="right" vertical="center" wrapText="1"/>
    </xf>
    <xf numFmtId="49" fontId="1" fillId="2" borderId="9" xfId="0" quotePrefix="1" applyNumberFormat="1" applyFont="1" applyFill="1" applyBorder="1" applyAlignment="1">
      <alignment horizontal="right" vertical="top" wrapText="1"/>
    </xf>
    <xf numFmtId="49" fontId="1" fillId="2" borderId="8" xfId="0" applyNumberFormat="1" applyFont="1" applyFill="1" applyBorder="1" applyAlignment="1">
      <alignment horizontal="right" vertical="top" wrapText="1"/>
    </xf>
    <xf numFmtId="49" fontId="1" fillId="2" borderId="0" xfId="0" applyNumberFormat="1" applyFont="1" applyFill="1" applyAlignment="1">
      <alignment horizontal="right" vertical="top" wrapText="1"/>
    </xf>
    <xf numFmtId="0" fontId="9" fillId="6" borderId="0" xfId="0" applyFont="1" applyFill="1" applyAlignment="1">
      <alignment horizontal="left" vertical="center" wrapText="1"/>
    </xf>
    <xf numFmtId="0" fontId="0" fillId="2" borderId="20" xfId="0" applyFill="1" applyBorder="1" applyAlignment="1">
      <alignment horizontal="left" vertical="top"/>
    </xf>
    <xf numFmtId="0" fontId="9" fillId="6" borderId="0" xfId="0" applyFont="1" applyFill="1" applyAlignment="1">
      <alignment horizontal="center"/>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3" fontId="1" fillId="0" borderId="0" xfId="0" applyNumberFormat="1" applyFont="1" applyProtection="1">
      <protection locked="0"/>
    </xf>
    <xf numFmtId="0" fontId="1" fillId="2" borderId="7" xfId="0" quotePrefix="1" applyFont="1" applyFill="1" applyBorder="1" applyAlignment="1">
      <alignment horizontal="right" vertical="top" wrapText="1"/>
    </xf>
    <xf numFmtId="0" fontId="2" fillId="2" borderId="0" xfId="0" applyFont="1" applyFill="1" applyAlignment="1">
      <alignment horizontal="center"/>
    </xf>
    <xf numFmtId="10" fontId="20" fillId="5" borderId="44" xfId="6" applyNumberFormat="1" applyFont="1" applyFill="1" applyBorder="1" applyProtection="1">
      <protection locked="0"/>
    </xf>
    <xf numFmtId="10" fontId="7" fillId="6" borderId="0" xfId="6" applyNumberFormat="1" applyFont="1" applyFill="1" applyAlignment="1">
      <alignment horizontal="center" vertical="center"/>
    </xf>
    <xf numFmtId="10" fontId="7" fillId="2" borderId="0" xfId="6" applyNumberFormat="1" applyFont="1" applyFill="1" applyAlignment="1">
      <alignment horizontal="center" vertical="center"/>
    </xf>
    <xf numFmtId="10" fontId="1" fillId="6" borderId="0" xfId="6" applyNumberFormat="1" applyFont="1" applyFill="1" applyAlignment="1">
      <alignment horizontal="center" vertical="center"/>
    </xf>
    <xf numFmtId="0" fontId="0" fillId="2" borderId="57" xfId="0" applyFill="1" applyBorder="1"/>
    <xf numFmtId="3" fontId="9" fillId="8" borderId="39" xfId="0" applyNumberFormat="1" applyFont="1" applyFill="1" applyBorder="1" applyAlignment="1">
      <alignment horizontal="center" vertical="center" wrapText="1"/>
    </xf>
    <xf numFmtId="0" fontId="9" fillId="2" borderId="3" xfId="0" applyFont="1" applyFill="1" applyBorder="1" applyAlignment="1">
      <alignment horizontal="center" wrapText="1"/>
    </xf>
    <xf numFmtId="0" fontId="3" fillId="2" borderId="0" xfId="0" applyFont="1" applyFill="1" applyAlignment="1">
      <alignment horizontal="left"/>
    </xf>
    <xf numFmtId="0" fontId="2" fillId="2" borderId="0" xfId="0" applyFont="1" applyFill="1" applyAlignment="1">
      <alignment horizontal="center"/>
    </xf>
    <xf numFmtId="0" fontId="3" fillId="2" borderId="0" xfId="0" applyFont="1" applyFill="1" applyAlignment="1">
      <alignment horizontal="left"/>
    </xf>
    <xf numFmtId="0" fontId="3" fillId="2" borderId="0" xfId="0" applyFont="1" applyFill="1" applyAlignment="1">
      <alignment horizontal="center"/>
    </xf>
    <xf numFmtId="0" fontId="12" fillId="2" borderId="0" xfId="0" applyFont="1" applyFill="1" applyAlignment="1">
      <alignment horizontal="right"/>
    </xf>
    <xf numFmtId="3" fontId="1" fillId="2" borderId="54" xfId="0" applyNumberFormat="1" applyFont="1" applyFill="1" applyBorder="1" applyAlignment="1">
      <alignment horizontal="center" wrapText="1"/>
    </xf>
    <xf numFmtId="3" fontId="0" fillId="3" borderId="59" xfId="1" applyNumberFormat="1" applyFont="1" applyFill="1" applyBorder="1" applyProtection="1">
      <protection locked="0"/>
    </xf>
    <xf numFmtId="3" fontId="0" fillId="3" borderId="60" xfId="1" applyNumberFormat="1" applyFont="1" applyFill="1" applyBorder="1" applyProtection="1">
      <protection locked="0"/>
    </xf>
    <xf numFmtId="3" fontId="0" fillId="3" borderId="1" xfId="1" applyNumberFormat="1" applyFont="1" applyFill="1" applyBorder="1" applyProtection="1">
      <protection locked="0"/>
    </xf>
    <xf numFmtId="3" fontId="0" fillId="3" borderId="58" xfId="1" applyNumberFormat="1" applyFont="1" applyFill="1" applyBorder="1" applyProtection="1">
      <protection locked="0"/>
    </xf>
    <xf numFmtId="3" fontId="0" fillId="3" borderId="62" xfId="1" applyNumberFormat="1" applyFont="1" applyFill="1" applyBorder="1" applyProtection="1">
      <protection locked="0"/>
    </xf>
    <xf numFmtId="3" fontId="0" fillId="9" borderId="61" xfId="1" applyNumberFormat="1" applyFont="1" applyFill="1" applyBorder="1" applyProtection="1">
      <protection locked="0"/>
    </xf>
    <xf numFmtId="3" fontId="1" fillId="6" borderId="54" xfId="0" applyNumberFormat="1" applyFont="1" applyFill="1" applyBorder="1" applyAlignment="1">
      <alignment horizontal="center" wrapText="1"/>
    </xf>
    <xf numFmtId="3" fontId="1" fillId="6" borderId="54" xfId="0" applyNumberFormat="1" applyFont="1" applyFill="1" applyBorder="1" applyAlignment="1">
      <alignment horizontal="center" vertical="center" wrapText="1"/>
    </xf>
    <xf numFmtId="0" fontId="0" fillId="6" borderId="0" xfId="0" applyFill="1" applyProtection="1">
      <protection locked="0"/>
    </xf>
    <xf numFmtId="3" fontId="7" fillId="2" borderId="63"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1" fillId="2" borderId="40" xfId="0" applyNumberFormat="1" applyFont="1" applyFill="1" applyBorder="1" applyAlignment="1">
      <alignment horizontal="center" vertical="center" wrapText="1"/>
    </xf>
    <xf numFmtId="3" fontId="1" fillId="2" borderId="41" xfId="0" applyNumberFormat="1" applyFont="1" applyFill="1" applyBorder="1" applyAlignment="1">
      <alignment horizontal="center" vertical="center" wrapText="1"/>
    </xf>
    <xf numFmtId="0" fontId="7" fillId="2" borderId="0" xfId="0" applyFont="1" applyFill="1" applyBorder="1" applyAlignment="1">
      <alignment horizontal="left"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wrapText="1"/>
    </xf>
    <xf numFmtId="0" fontId="1" fillId="2" borderId="0" xfId="0" applyFont="1" applyFill="1" applyBorder="1" applyAlignment="1">
      <alignment horizontal="center" wrapText="1"/>
    </xf>
    <xf numFmtId="0" fontId="1" fillId="6" borderId="0" xfId="0" applyFont="1" applyFill="1" applyBorder="1" applyAlignment="1">
      <alignment horizontal="center" vertical="top" wrapText="1"/>
    </xf>
    <xf numFmtId="0" fontId="1" fillId="2" borderId="51" xfId="0" applyFont="1" applyFill="1" applyBorder="1" applyAlignment="1">
      <alignment horizontal="center" vertical="top" wrapText="1"/>
    </xf>
    <xf numFmtId="0" fontId="29" fillId="6" borderId="0" xfId="0" applyFont="1" applyFill="1" applyBorder="1" applyAlignment="1">
      <alignment horizontal="center" vertical="center" wrapText="1"/>
    </xf>
    <xf numFmtId="0" fontId="7" fillId="6" borderId="0" xfId="0" applyFont="1" applyFill="1" applyBorder="1" applyProtection="1">
      <protection locked="0"/>
    </xf>
    <xf numFmtId="3" fontId="7" fillId="6" borderId="0" xfId="0" applyNumberFormat="1" applyFont="1" applyFill="1" applyBorder="1" applyAlignment="1">
      <alignment vertical="center"/>
    </xf>
    <xf numFmtId="0" fontId="9" fillId="2" borderId="0" xfId="0" applyFont="1" applyFill="1" applyBorder="1" applyAlignment="1">
      <alignment vertical="center" wrapText="1"/>
    </xf>
    <xf numFmtId="3" fontId="29" fillId="8" borderId="39" xfId="0" applyNumberFormat="1" applyFont="1" applyFill="1" applyBorder="1" applyAlignment="1">
      <alignment horizontal="center" vertical="center" wrapText="1"/>
    </xf>
    <xf numFmtId="0" fontId="9" fillId="2" borderId="46" xfId="0" applyFont="1" applyFill="1" applyBorder="1" applyAlignment="1">
      <alignment horizontal="center" wrapText="1"/>
    </xf>
    <xf numFmtId="0" fontId="1" fillId="2" borderId="21" xfId="0" applyFont="1" applyFill="1" applyBorder="1" applyAlignment="1">
      <alignment horizontal="center" wrapText="1"/>
    </xf>
    <xf numFmtId="0" fontId="9" fillId="2" borderId="67" xfId="0" applyFont="1" applyFill="1" applyBorder="1" applyAlignment="1">
      <alignment wrapText="1"/>
    </xf>
    <xf numFmtId="0" fontId="9" fillId="2" borderId="39" xfId="0" applyFont="1" applyFill="1" applyBorder="1" applyAlignment="1">
      <alignment horizontal="center" wrapText="1"/>
    </xf>
    <xf numFmtId="0" fontId="9" fillId="2" borderId="67" xfId="0" applyFont="1" applyFill="1" applyBorder="1" applyAlignment="1">
      <alignment horizontal="center" wrapText="1"/>
    </xf>
    <xf numFmtId="49" fontId="1" fillId="2" borderId="0" xfId="0" quotePrefix="1" applyNumberFormat="1" applyFont="1" applyFill="1" applyBorder="1" applyAlignment="1">
      <alignment horizontal="right" vertical="center" wrapText="1"/>
    </xf>
    <xf numFmtId="0" fontId="0" fillId="6" borderId="0" xfId="0" applyFill="1"/>
    <xf numFmtId="49" fontId="1" fillId="6" borderId="0" xfId="0" quotePrefix="1" applyNumberFormat="1" applyFont="1" applyFill="1" applyBorder="1" applyAlignment="1">
      <alignment horizontal="right" vertical="center" wrapText="1"/>
    </xf>
    <xf numFmtId="0" fontId="9" fillId="6" borderId="0" xfId="0" applyFont="1" applyFill="1" applyBorder="1" applyAlignment="1">
      <alignment vertical="center" wrapText="1"/>
    </xf>
    <xf numFmtId="0" fontId="0" fillId="6" borderId="0" xfId="0" applyFill="1" applyBorder="1" applyProtection="1">
      <protection locked="0"/>
    </xf>
    <xf numFmtId="0" fontId="7" fillId="6" borderId="0" xfId="0" applyFont="1" applyFill="1" applyProtection="1">
      <protection locked="0"/>
    </xf>
    <xf numFmtId="3" fontId="29" fillId="8" borderId="69" xfId="0" applyNumberFormat="1" applyFont="1" applyFill="1" applyBorder="1" applyAlignment="1">
      <alignment horizontal="center" vertical="center" wrapText="1"/>
    </xf>
    <xf numFmtId="3" fontId="29" fillId="8" borderId="70" xfId="0" applyNumberFormat="1" applyFont="1" applyFill="1" applyBorder="1" applyAlignment="1">
      <alignment horizontal="center" vertical="center" wrapText="1"/>
    </xf>
    <xf numFmtId="0" fontId="9" fillId="2" borderId="56" xfId="0" applyFont="1" applyFill="1" applyBorder="1" applyAlignment="1">
      <alignment vertical="center" wrapText="1"/>
    </xf>
    <xf numFmtId="0" fontId="9" fillId="2" borderId="55" xfId="0" applyFont="1" applyFill="1" applyBorder="1" applyAlignment="1">
      <alignment vertical="center" wrapText="1"/>
    </xf>
    <xf numFmtId="3" fontId="7" fillId="7" borderId="71" xfId="0" applyNumberFormat="1" applyFont="1" applyFill="1" applyBorder="1" applyAlignment="1">
      <alignment vertical="center"/>
    </xf>
    <xf numFmtId="0" fontId="7" fillId="3" borderId="72" xfId="0" applyFont="1" applyFill="1" applyBorder="1" applyProtection="1">
      <protection locked="0"/>
    </xf>
    <xf numFmtId="0" fontId="7" fillId="3" borderId="73" xfId="0" applyFont="1" applyFill="1" applyBorder="1" applyProtection="1">
      <protection locked="0"/>
    </xf>
    <xf numFmtId="0" fontId="9" fillId="2" borderId="69" xfId="0" applyFont="1" applyFill="1" applyBorder="1" applyAlignment="1">
      <alignment horizontal="center" vertical="top" wrapText="1"/>
    </xf>
    <xf numFmtId="0" fontId="9" fillId="2" borderId="70" xfId="0" applyFont="1" applyFill="1" applyBorder="1" applyAlignment="1">
      <alignment horizontal="center" vertical="top" wrapText="1"/>
    </xf>
    <xf numFmtId="0" fontId="9"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7" fillId="3" borderId="29" xfId="0" applyFont="1" applyFill="1" applyBorder="1" applyAlignment="1" applyProtection="1">
      <alignment horizontal="center"/>
      <protection locked="0"/>
    </xf>
    <xf numFmtId="0" fontId="7" fillId="3" borderId="18" xfId="0" applyFont="1" applyFill="1" applyBorder="1" applyAlignment="1" applyProtection="1">
      <alignment horizontal="center"/>
      <protection locked="0"/>
    </xf>
    <xf numFmtId="0" fontId="7" fillId="3" borderId="27"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7" fillId="3" borderId="28"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3" fontId="7" fillId="7" borderId="31" xfId="0" applyNumberFormat="1" applyFont="1" applyFill="1" applyBorder="1" applyAlignment="1">
      <alignment horizontal="center" vertical="center"/>
    </xf>
    <xf numFmtId="3" fontId="7" fillId="7" borderId="71" xfId="0" applyNumberFormat="1" applyFont="1" applyFill="1" applyBorder="1" applyAlignment="1">
      <alignment horizontal="center" vertical="center"/>
    </xf>
    <xf numFmtId="0" fontId="7" fillId="3" borderId="72" xfId="0" applyFont="1" applyFill="1" applyBorder="1" applyAlignment="1" applyProtection="1">
      <alignment horizontal="center"/>
      <protection locked="0"/>
    </xf>
    <xf numFmtId="0" fontId="7" fillId="3" borderId="73" xfId="0" applyFont="1" applyFill="1" applyBorder="1" applyAlignment="1" applyProtection="1">
      <alignment horizontal="center"/>
      <protection locked="0"/>
    </xf>
    <xf numFmtId="0" fontId="7" fillId="3" borderId="30" xfId="0" applyFont="1" applyFill="1" applyBorder="1" applyAlignment="1" applyProtection="1">
      <alignment horizontal="center"/>
      <protection locked="0"/>
    </xf>
    <xf numFmtId="0" fontId="7" fillId="3" borderId="19" xfId="0" applyFont="1" applyFill="1" applyBorder="1" applyAlignment="1" applyProtection="1">
      <alignment horizontal="center"/>
      <protection locked="0"/>
    </xf>
    <xf numFmtId="0" fontId="9" fillId="2" borderId="69"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2" fillId="6" borderId="0" xfId="0" applyFont="1" applyFill="1" applyProtection="1">
      <protection locked="0"/>
    </xf>
    <xf numFmtId="0" fontId="3" fillId="6" borderId="0" xfId="0" applyFont="1" applyFill="1" applyProtection="1">
      <protection locked="0"/>
    </xf>
    <xf numFmtId="0" fontId="7" fillId="6" borderId="0" xfId="0" applyFont="1" applyFill="1" applyAlignment="1" applyProtection="1">
      <alignment vertical="center"/>
      <protection locked="0"/>
    </xf>
    <xf numFmtId="3" fontId="0" fillId="6" borderId="0" xfId="1" applyNumberFormat="1" applyFont="1" applyFill="1" applyProtection="1">
      <protection locked="0"/>
    </xf>
    <xf numFmtId="3" fontId="0" fillId="6" borderId="0" xfId="0" applyNumberFormat="1" applyFill="1" applyProtection="1">
      <protection locked="0"/>
    </xf>
    <xf numFmtId="3" fontId="0" fillId="6" borderId="62" xfId="1" applyNumberFormat="1" applyFont="1" applyFill="1" applyBorder="1" applyProtection="1">
      <protection locked="0"/>
    </xf>
    <xf numFmtId="0" fontId="9" fillId="2" borderId="0" xfId="0" applyFont="1" applyFill="1" applyAlignment="1">
      <alignment horizontal="right" wrapText="1"/>
    </xf>
    <xf numFmtId="0" fontId="6" fillId="2" borderId="0" xfId="0" applyFont="1" applyFill="1"/>
    <xf numFmtId="0" fontId="0" fillId="2" borderId="0" xfId="0" applyFill="1" applyAlignment="1">
      <alignment horizontal="left" vertical="center" wrapText="1"/>
    </xf>
    <xf numFmtId="3" fontId="29" fillId="8" borderId="50"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0" fillId="2" borderId="7" xfId="0" quotePrefix="1" applyFill="1" applyBorder="1" applyAlignment="1">
      <alignment horizontal="left" vertical="center" wrapText="1"/>
    </xf>
    <xf numFmtId="0" fontId="0" fillId="2" borderId="8" xfId="0" quotePrefix="1" applyFill="1" applyBorder="1" applyAlignment="1">
      <alignment horizontal="left" vertical="center" wrapText="1"/>
    </xf>
    <xf numFmtId="0" fontId="1" fillId="2" borderId="8" xfId="0" quotePrefix="1" applyFont="1" applyFill="1" applyBorder="1" applyAlignment="1">
      <alignment horizontal="left" vertical="center" wrapText="1"/>
    </xf>
    <xf numFmtId="49" fontId="1" fillId="2" borderId="9" xfId="0" quotePrefix="1" applyNumberFormat="1" applyFont="1" applyFill="1" applyBorder="1" applyAlignment="1">
      <alignment horizontal="left" vertical="center" wrapText="1"/>
    </xf>
    <xf numFmtId="49" fontId="1" fillId="2" borderId="0" xfId="0" quotePrefix="1" applyNumberFormat="1" applyFont="1" applyFill="1" applyBorder="1" applyAlignment="1">
      <alignment horizontal="right" vertical="top" wrapText="1"/>
    </xf>
    <xf numFmtId="0" fontId="9" fillId="6" borderId="0" xfId="0" applyFont="1" applyFill="1" applyBorder="1" applyAlignment="1">
      <alignment horizontal="left" vertical="center" wrapText="1"/>
    </xf>
    <xf numFmtId="0" fontId="1" fillId="2" borderId="0" xfId="0" applyFont="1" applyFill="1" applyBorder="1" applyAlignment="1">
      <alignment horizontal="center" vertical="top" wrapText="1"/>
    </xf>
    <xf numFmtId="0" fontId="7" fillId="3" borderId="76" xfId="0" applyFont="1" applyFill="1" applyBorder="1" applyProtection="1">
      <protection locked="0"/>
    </xf>
    <xf numFmtId="0" fontId="7" fillId="3" borderId="77" xfId="0" applyFont="1" applyFill="1" applyBorder="1" applyProtection="1">
      <protection locked="0"/>
    </xf>
    <xf numFmtId="0" fontId="1" fillId="2" borderId="40" xfId="0" applyFont="1" applyFill="1" applyBorder="1" applyAlignment="1">
      <alignment horizontal="center" vertical="top" wrapText="1"/>
    </xf>
    <xf numFmtId="0" fontId="7" fillId="2" borderId="0" xfId="0" applyFont="1" applyFill="1" applyBorder="1"/>
    <xf numFmtId="0" fontId="1" fillId="6" borderId="40" xfId="0" applyFont="1" applyFill="1" applyBorder="1" applyAlignment="1">
      <alignment horizontal="center" vertical="top" wrapText="1"/>
    </xf>
    <xf numFmtId="0" fontId="1" fillId="2" borderId="0" xfId="0" applyFont="1" applyFill="1" applyBorder="1" applyAlignment="1">
      <alignment vertical="center" wrapText="1"/>
    </xf>
    <xf numFmtId="0" fontId="3" fillId="2" borderId="0" xfId="0" applyFont="1" applyFill="1" applyAlignment="1">
      <alignment horizontal="left"/>
    </xf>
    <xf numFmtId="0" fontId="0" fillId="2" borderId="0" xfId="0" applyFill="1" applyAlignment="1">
      <alignment horizontal="left" vertical="center" wrapText="1"/>
    </xf>
    <xf numFmtId="3" fontId="1" fillId="5" borderId="44" xfId="5" applyNumberFormat="1" applyFont="1" applyBorder="1" applyProtection="1">
      <protection locked="0"/>
    </xf>
    <xf numFmtId="0" fontId="2" fillId="2" borderId="0" xfId="0"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vertical="center" wrapText="1"/>
    </xf>
    <xf numFmtId="0" fontId="2" fillId="3" borderId="0" xfId="0" applyFont="1" applyFill="1" applyAlignment="1">
      <alignment horizontal="center"/>
    </xf>
    <xf numFmtId="0" fontId="1" fillId="2" borderId="55"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6" xfId="0" applyFont="1" applyFill="1" applyBorder="1" applyAlignment="1">
      <alignment horizontal="center" vertical="center" wrapText="1"/>
    </xf>
    <xf numFmtId="3" fontId="0" fillId="8" borderId="0" xfId="0" applyNumberFormat="1" applyFill="1" applyAlignment="1" applyProtection="1">
      <alignment horizontal="center"/>
      <protection locked="0"/>
    </xf>
    <xf numFmtId="0" fontId="1"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4" xfId="0" applyFill="1" applyBorder="1" applyAlignment="1">
      <alignment horizontal="left" vertical="center" wrapText="1"/>
    </xf>
    <xf numFmtId="0" fontId="3" fillId="2" borderId="0" xfId="0" applyFont="1" applyFill="1" applyAlignment="1">
      <alignment horizontal="center"/>
    </xf>
    <xf numFmtId="0" fontId="1" fillId="2" borderId="35"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4" xfId="0" applyFill="1" applyBorder="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9" fillId="2" borderId="2" xfId="0" applyFont="1" applyFill="1" applyBorder="1" applyAlignment="1">
      <alignment horizontal="center"/>
    </xf>
    <xf numFmtId="0" fontId="1" fillId="2" borderId="1" xfId="0" applyFont="1" applyFill="1" applyBorder="1" applyAlignment="1">
      <alignment horizontal="left" vertical="center" wrapText="1"/>
    </xf>
    <xf numFmtId="0" fontId="1" fillId="2" borderId="0" xfId="0" applyFont="1" applyFill="1" applyAlignment="1">
      <alignment horizontal="center"/>
    </xf>
    <xf numFmtId="0" fontId="0" fillId="2" borderId="38" xfId="0" applyFill="1" applyBorder="1" applyAlignment="1">
      <alignment horizontal="center" vertical="center" wrapText="1"/>
    </xf>
    <xf numFmtId="0" fontId="18" fillId="2" borderId="0" xfId="0" applyFont="1" applyFill="1" applyAlignment="1">
      <alignment horizontal="center" vertical="center" wrapText="1"/>
    </xf>
    <xf numFmtId="0" fontId="14" fillId="2" borderId="0" xfId="0" applyFont="1" applyFill="1" applyAlignment="1">
      <alignment horizontal="center" vertical="center" wrapText="1"/>
    </xf>
    <xf numFmtId="0" fontId="1" fillId="2" borderId="35"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4" xfId="0" applyFill="1" applyBorder="1" applyAlignment="1">
      <alignment horizontal="left" vertical="top" wrapText="1"/>
    </xf>
    <xf numFmtId="0" fontId="3" fillId="2" borderId="2" xfId="0" applyFont="1" applyFill="1" applyBorder="1" applyAlignment="1">
      <alignment horizontal="center"/>
    </xf>
    <xf numFmtId="0" fontId="1" fillId="2" borderId="34" xfId="0" applyFont="1" applyFill="1" applyBorder="1" applyAlignment="1">
      <alignment horizontal="left" vertical="center" wrapText="1"/>
    </xf>
    <xf numFmtId="0" fontId="9" fillId="2" borderId="0" xfId="0" applyFont="1" applyFill="1" applyAlignment="1">
      <alignment horizontal="left" vertical="center" wrapText="1"/>
    </xf>
    <xf numFmtId="10" fontId="7" fillId="3" borderId="0" xfId="0" applyNumberFormat="1" applyFont="1" applyFill="1" applyAlignment="1" applyProtection="1">
      <alignment vertical="top" wrapText="1"/>
      <protection locked="0"/>
    </xf>
    <xf numFmtId="0" fontId="0" fillId="0" borderId="0" xfId="0" applyAlignment="1" applyProtection="1">
      <alignment vertical="top" wrapText="1"/>
      <protection locked="0"/>
    </xf>
    <xf numFmtId="0" fontId="9" fillId="2" borderId="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14" fillId="2" borderId="0" xfId="0" applyFont="1" applyFill="1" applyAlignment="1">
      <alignment horizontal="center"/>
    </xf>
    <xf numFmtId="0" fontId="9" fillId="2" borderId="3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67" xfId="0" applyFont="1" applyFill="1" applyBorder="1" applyAlignment="1">
      <alignment horizontal="center" wrapText="1"/>
    </xf>
    <xf numFmtId="0" fontId="9" fillId="2" borderId="68" xfId="0" applyFont="1" applyFill="1" applyBorder="1" applyAlignment="1">
      <alignment horizontal="center" wrapText="1"/>
    </xf>
    <xf numFmtId="0" fontId="12" fillId="2" borderId="0" xfId="0" applyFont="1" applyFill="1" applyAlignment="1">
      <alignment horizontal="right" wrapText="1"/>
    </xf>
    <xf numFmtId="0" fontId="12" fillId="2" borderId="0" xfId="0" applyFont="1" applyFill="1" applyAlignment="1">
      <alignment horizontal="left" vertical="top" wrapText="1"/>
    </xf>
    <xf numFmtId="0" fontId="9" fillId="2" borderId="26" xfId="0" applyFont="1" applyFill="1" applyBorder="1" applyAlignment="1">
      <alignment horizontal="center" wrapText="1"/>
    </xf>
    <xf numFmtId="0" fontId="9" fillId="2" borderId="39" xfId="0" applyFont="1" applyFill="1" applyBorder="1" applyAlignment="1">
      <alignment horizontal="center" wrapText="1"/>
    </xf>
    <xf numFmtId="0" fontId="12" fillId="2" borderId="0" xfId="0" applyFont="1" applyFill="1" applyAlignment="1">
      <alignment horizontal="center" vertical="center" wrapText="1"/>
    </xf>
    <xf numFmtId="0" fontId="12" fillId="2" borderId="45" xfId="0" applyFont="1" applyFill="1" applyBorder="1" applyAlignment="1">
      <alignment horizontal="center" vertical="center" wrapText="1"/>
    </xf>
    <xf numFmtId="0" fontId="1" fillId="2" borderId="0" xfId="0" applyFont="1" applyFill="1" applyAlignment="1">
      <alignment horizontal="center" wrapText="1"/>
    </xf>
    <xf numFmtId="0" fontId="1" fillId="2" borderId="45" xfId="0" applyFont="1" applyFill="1" applyBorder="1" applyAlignment="1">
      <alignment horizontal="center" wrapText="1"/>
    </xf>
    <xf numFmtId="0" fontId="9" fillId="2" borderId="37" xfId="0" applyFont="1" applyFill="1" applyBorder="1" applyAlignment="1">
      <alignment horizontal="center" vertical="center" wrapText="1"/>
    </xf>
    <xf numFmtId="0" fontId="9" fillId="2" borderId="20" xfId="0" applyFont="1" applyFill="1" applyBorder="1" applyAlignment="1">
      <alignment horizont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9" fillId="2" borderId="26" xfId="0" applyFont="1" applyFill="1" applyBorder="1" applyAlignment="1">
      <alignment horizontal="center" vertical="top" wrapText="1"/>
    </xf>
    <xf numFmtId="0" fontId="9" fillId="2" borderId="39" xfId="0" applyFont="1" applyFill="1" applyBorder="1" applyAlignment="1">
      <alignment horizontal="center" vertical="top" wrapText="1"/>
    </xf>
    <xf numFmtId="0" fontId="12" fillId="2" borderId="0" xfId="0" applyFont="1" applyFill="1" applyAlignment="1">
      <alignment horizontal="center" vertical="center"/>
    </xf>
    <xf numFmtId="0" fontId="12" fillId="2" borderId="45" xfId="0" applyFont="1" applyFill="1" applyBorder="1" applyAlignment="1">
      <alignment horizontal="center" vertical="center"/>
    </xf>
    <xf numFmtId="0" fontId="9" fillId="2" borderId="6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20" xfId="0" applyFont="1" applyFill="1" applyBorder="1" applyAlignment="1">
      <alignment horizontal="center" vertical="top" wrapText="1"/>
    </xf>
    <xf numFmtId="0" fontId="1" fillId="2" borderId="0"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4" xfId="0" applyFont="1" applyFill="1" applyBorder="1" applyAlignment="1">
      <alignment vertical="center" wrapText="1"/>
    </xf>
    <xf numFmtId="0" fontId="1" fillId="2" borderId="35" xfId="0" applyFont="1" applyFill="1" applyBorder="1" applyAlignment="1">
      <alignment vertical="center" wrapText="1"/>
    </xf>
    <xf numFmtId="0" fontId="1" fillId="2" borderId="4" xfId="0" applyFont="1" applyFill="1" applyBorder="1" applyAlignment="1">
      <alignment vertical="center" wrapText="1"/>
    </xf>
    <xf numFmtId="0" fontId="9" fillId="6" borderId="2"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12" fillId="2" borderId="0" xfId="0" applyFont="1" applyFill="1" applyAlignment="1">
      <alignment horizontal="right"/>
    </xf>
    <xf numFmtId="0" fontId="2" fillId="2" borderId="42" xfId="0" applyFont="1" applyFill="1" applyBorder="1" applyAlignment="1">
      <alignment horizontal="center"/>
    </xf>
    <xf numFmtId="0" fontId="1" fillId="2" borderId="40"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9" fillId="2" borderId="46" xfId="0" applyFont="1" applyFill="1" applyBorder="1" applyAlignment="1">
      <alignment horizontal="center"/>
    </xf>
  </cellXfs>
  <cellStyles count="7">
    <cellStyle name="Comma" xfId="1" builtinId="3"/>
    <cellStyle name="Good" xfId="2" builtinId="26"/>
    <cellStyle name="Hyperlink" xfId="3" builtinId="8"/>
    <cellStyle name="Normal" xfId="0" builtinId="0"/>
    <cellStyle name="Normal 2" xfId="4" xr:uid="{00000000-0005-0000-0000-000004000000}"/>
    <cellStyle name="Note" xfId="5" builtinId="10"/>
    <cellStyle name="Percent" xfId="6" builtinId="5"/>
  </cellStyles>
  <dxfs count="96">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strike val="0"/>
        <color theme="5"/>
      </font>
      <fill>
        <patternFill>
          <bgColor theme="5" tint="0.59996337778862885"/>
        </patternFill>
      </fill>
    </dxf>
    <dxf>
      <font>
        <b/>
        <i val="0"/>
        <color auto="1"/>
      </font>
    </dxf>
    <dxf>
      <font>
        <b/>
        <i val="0"/>
        <color rgb="FFFF0000"/>
      </font>
    </dxf>
    <dxf>
      <font>
        <b/>
        <i val="0"/>
        <color auto="1"/>
      </font>
    </dxf>
    <dxf>
      <font>
        <b/>
        <i val="0"/>
        <color rgb="FFFF0000"/>
      </font>
    </dxf>
    <dxf>
      <font>
        <b/>
        <i val="0"/>
        <color auto="1"/>
      </font>
    </dxf>
    <dxf>
      <font>
        <b/>
        <i val="0"/>
        <color rgb="FFFF0000"/>
      </font>
    </dxf>
    <dxf>
      <font>
        <b/>
        <i val="0"/>
        <color auto="1"/>
      </font>
    </dxf>
    <dxf>
      <font>
        <b/>
        <i val="0"/>
        <color rgb="FFFF0000"/>
      </font>
    </dxf>
    <dxf>
      <font>
        <b/>
        <i val="0"/>
        <color auto="1"/>
      </font>
    </dxf>
    <dxf>
      <font>
        <b/>
        <i val="0"/>
        <color rgb="FFFF0000"/>
      </font>
    </dxf>
    <dxf>
      <font>
        <strike val="0"/>
        <color theme="5"/>
      </font>
      <fill>
        <patternFill>
          <bgColor theme="5" tint="0.59996337778862885"/>
        </patternFill>
      </fill>
    </dxf>
    <dxf>
      <font>
        <b/>
        <i val="0"/>
        <color auto="1"/>
      </font>
    </dxf>
    <dxf>
      <font>
        <b/>
        <i val="0"/>
        <color rgb="FFFF0000"/>
      </font>
    </dxf>
    <dxf>
      <font>
        <b/>
        <i val="0"/>
        <color auto="1"/>
      </font>
    </dxf>
    <dxf>
      <font>
        <b/>
        <i val="0"/>
        <color rgb="FFFF0000"/>
      </font>
    </dxf>
    <dxf>
      <font>
        <b/>
        <i val="0"/>
        <color auto="1"/>
      </font>
    </dxf>
    <dxf>
      <font>
        <b/>
        <i val="0"/>
        <color rgb="FFFF0000"/>
      </font>
    </dxf>
    <dxf>
      <font>
        <b/>
        <i val="0"/>
        <color auto="1"/>
      </font>
    </dxf>
    <dxf>
      <font>
        <b/>
        <i val="0"/>
        <color rgb="FFFF0000"/>
      </font>
    </dxf>
    <dxf>
      <font>
        <b/>
        <i val="0"/>
        <color auto="1"/>
      </font>
    </dxf>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dp.org/:f:/g/personal/jberggren_nadp_org/EnuJ-34sx2pNtsY5n4M1-oEBCgTK0XQuE9XLcqqkJMPmFQ" TargetMode="External"/><Relationship Id="rId1" Type="http://schemas.openxmlformats.org/officeDocument/2006/relationships/hyperlink" Target="mailto:jberggren@nadp.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5"/>
  <sheetViews>
    <sheetView zoomScaleNormal="100" zoomScaleSheetLayoutView="100" workbookViewId="0">
      <selection activeCell="N16" sqref="N16"/>
    </sheetView>
  </sheetViews>
  <sheetFormatPr defaultColWidth="9.140625" defaultRowHeight="12.75"/>
  <cols>
    <col min="1" max="2" width="3.7109375" style="39" customWidth="1"/>
    <col min="3" max="3" width="25.7109375" style="39" customWidth="1"/>
    <col min="4" max="4" width="84.7109375" style="39" customWidth="1"/>
    <col min="5" max="5" width="3.7109375" style="39" customWidth="1"/>
    <col min="6" max="16384" width="9.140625" style="39"/>
  </cols>
  <sheetData>
    <row r="1" spans="1:5">
      <c r="A1" s="10"/>
      <c r="B1" s="10"/>
      <c r="C1" s="10"/>
      <c r="D1" s="10"/>
      <c r="E1" s="10"/>
    </row>
    <row r="2" spans="1:5" ht="18">
      <c r="A2" s="289" t="s">
        <v>246</v>
      </c>
      <c r="B2" s="289"/>
      <c r="C2" s="289"/>
      <c r="D2" s="289"/>
      <c r="E2" s="289"/>
    </row>
    <row r="3" spans="1:5">
      <c r="A3" s="10"/>
      <c r="B3" s="10"/>
      <c r="C3" s="10"/>
      <c r="D3" s="10"/>
      <c r="E3" s="10"/>
    </row>
    <row r="4" spans="1:5" ht="15.75">
      <c r="A4" s="10"/>
      <c r="B4" s="290" t="s">
        <v>0</v>
      </c>
      <c r="C4" s="290"/>
      <c r="D4" s="290"/>
      <c r="E4" s="10"/>
    </row>
    <row r="5" spans="1:5">
      <c r="A5" s="10"/>
      <c r="B5" s="31"/>
      <c r="C5" s="31"/>
      <c r="D5" s="31"/>
      <c r="E5" s="10"/>
    </row>
    <row r="6" spans="1:5" ht="30" customHeight="1">
      <c r="A6" s="10"/>
      <c r="B6" s="10"/>
      <c r="C6" s="291" t="s">
        <v>171</v>
      </c>
      <c r="D6" s="291"/>
      <c r="E6" s="10"/>
    </row>
    <row r="7" spans="1:5" ht="25.5" customHeight="1">
      <c r="A7" s="10"/>
      <c r="B7" s="10"/>
      <c r="C7" s="32"/>
      <c r="D7" s="32"/>
      <c r="E7" s="10"/>
    </row>
    <row r="8" spans="1:5" ht="15">
      <c r="A8" s="10"/>
      <c r="B8" s="10"/>
      <c r="C8" s="33" t="s">
        <v>1</v>
      </c>
      <c r="D8" s="10"/>
      <c r="E8" s="10"/>
    </row>
    <row r="9" spans="1:5" ht="15.75">
      <c r="A9" s="10"/>
      <c r="B9" s="10"/>
      <c r="C9" s="34">
        <v>44683</v>
      </c>
      <c r="D9" s="10"/>
      <c r="E9" s="10"/>
    </row>
    <row r="10" spans="1:5" ht="15">
      <c r="A10" s="10"/>
      <c r="B10" s="10"/>
      <c r="C10" s="33" t="s">
        <v>54</v>
      </c>
      <c r="D10" s="12" t="s">
        <v>55</v>
      </c>
      <c r="E10" s="10"/>
    </row>
    <row r="11" spans="1:5" ht="15">
      <c r="A11" s="10"/>
      <c r="B11" s="10"/>
      <c r="C11" s="269" t="s">
        <v>247</v>
      </c>
      <c r="D11" s="12" t="s">
        <v>248</v>
      </c>
      <c r="E11" s="10"/>
    </row>
    <row r="12" spans="1:5" ht="13.5" thickBot="1">
      <c r="A12" s="10"/>
      <c r="B12" s="10"/>
      <c r="C12" s="35"/>
      <c r="D12" s="10"/>
      <c r="E12" s="10"/>
    </row>
    <row r="13" spans="1:5" ht="16.5" thickBot="1">
      <c r="A13" s="10"/>
      <c r="B13" s="10"/>
      <c r="C13" s="36" t="s">
        <v>2</v>
      </c>
      <c r="D13" s="37"/>
      <c r="E13" s="10"/>
    </row>
    <row r="14" spans="1:5">
      <c r="A14" s="10"/>
      <c r="B14" s="10"/>
      <c r="C14" s="10"/>
      <c r="D14" s="10"/>
      <c r="E14" s="10"/>
    </row>
    <row r="15" spans="1:5" ht="25.5" customHeight="1">
      <c r="A15" s="10"/>
      <c r="B15" s="10"/>
      <c r="C15" s="268" t="s">
        <v>245</v>
      </c>
      <c r="D15" s="1"/>
      <c r="E15" s="10"/>
    </row>
    <row r="16" spans="1:5" ht="6.75" customHeight="1">
      <c r="A16" s="10"/>
      <c r="B16" s="10"/>
      <c r="C16" s="38"/>
      <c r="D16" s="31"/>
      <c r="E16" s="10"/>
    </row>
    <row r="17" spans="1:5">
      <c r="A17" s="10"/>
      <c r="B17" s="10"/>
      <c r="C17" s="38" t="s">
        <v>3</v>
      </c>
      <c r="D17" s="1"/>
      <c r="E17" s="10"/>
    </row>
    <row r="18" spans="1:5" ht="6.75" customHeight="1">
      <c r="A18" s="10"/>
      <c r="B18" s="10"/>
      <c r="C18" s="38"/>
      <c r="D18" s="31"/>
      <c r="E18" s="10"/>
    </row>
    <row r="19" spans="1:5">
      <c r="A19" s="10"/>
      <c r="B19" s="10"/>
      <c r="C19" s="38" t="s">
        <v>4</v>
      </c>
      <c r="D19" s="1"/>
      <c r="E19" s="10"/>
    </row>
    <row r="20" spans="1:5" ht="6.75" customHeight="1">
      <c r="A20" s="10"/>
      <c r="B20" s="10"/>
      <c r="C20" s="38"/>
      <c r="D20" s="31"/>
      <c r="E20" s="10"/>
    </row>
    <row r="21" spans="1:5">
      <c r="A21" s="10"/>
      <c r="B21" s="10"/>
      <c r="C21" s="38" t="s">
        <v>5</v>
      </c>
      <c r="D21" s="2"/>
      <c r="E21" s="10"/>
    </row>
    <row r="22" spans="1:5" ht="6.75" customHeight="1">
      <c r="A22" s="10"/>
      <c r="B22" s="10"/>
      <c r="C22" s="38"/>
      <c r="D22" s="31"/>
      <c r="E22" s="10"/>
    </row>
    <row r="23" spans="1:5">
      <c r="A23" s="10"/>
      <c r="B23" s="10"/>
      <c r="C23" s="38" t="s">
        <v>6</v>
      </c>
      <c r="D23" s="1"/>
      <c r="E23" s="10"/>
    </row>
    <row r="24" spans="1:5" ht="6.75" customHeight="1">
      <c r="A24" s="10"/>
      <c r="B24" s="10"/>
      <c r="C24" s="38"/>
      <c r="D24" s="31"/>
      <c r="E24" s="10"/>
    </row>
    <row r="25" spans="1:5" ht="6.75" customHeight="1">
      <c r="A25" s="10"/>
      <c r="B25" s="10"/>
      <c r="C25" s="10"/>
      <c r="D25" s="10"/>
      <c r="E25" s="10"/>
    </row>
  </sheetData>
  <sheetProtection selectLockedCells="1"/>
  <mergeCells count="3">
    <mergeCell ref="A2:E2"/>
    <mergeCell ref="B4:D4"/>
    <mergeCell ref="C6:D6"/>
  </mergeCells>
  <phoneticPr fontId="0" type="noConversion"/>
  <hyperlinks>
    <hyperlink ref="D10" r:id="rId1" xr:uid="{00000000-0004-0000-0000-000000000000}"/>
    <hyperlink ref="D11" r:id="rId2" xr:uid="{24972E91-74EC-4E7F-B139-DECD10DA71F4}"/>
  </hyperlinks>
  <printOptions horizontalCentered="1" verticalCentered="1"/>
  <pageMargins left="0.75" right="0.75" top="0.75" bottom="0.75" header="0.5" footer="0.5"/>
  <pageSetup scale="74" fitToHeight="2" orientation="portrait" r:id="rId3"/>
  <headerFooter alignWithMargins="0">
    <oddFooter>&amp;LNADP 2021 Enrollment Survey
Due May 2, 2022&amp;CPage &amp;P&amp;RQuestions? Contact Jerry Berggren
 jberggren@nadp.org (972) 458-6998 x113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P81"/>
  <sheetViews>
    <sheetView workbookViewId="0">
      <selection activeCell="J1" sqref="J1"/>
    </sheetView>
  </sheetViews>
  <sheetFormatPr defaultColWidth="9.140625" defaultRowHeight="12.75"/>
  <cols>
    <col min="1" max="2" width="2.7109375" style="76" customWidth="1"/>
    <col min="3" max="3" width="22.85546875" style="76" customWidth="1"/>
    <col min="4" max="4" width="3.7109375" style="89" customWidth="1"/>
    <col min="5" max="6" width="21.28515625" style="76" customWidth="1"/>
    <col min="7" max="7" width="2.7109375" style="76" customWidth="1"/>
    <col min="8" max="9" width="23.42578125" style="76" customWidth="1"/>
    <col min="10" max="10" width="2.7109375" style="76" customWidth="1"/>
    <col min="11" max="16384" width="9.140625" style="76"/>
  </cols>
  <sheetData>
    <row r="1" spans="1:16" ht="18">
      <c r="A1" s="10"/>
      <c r="B1" s="289" t="s">
        <v>290</v>
      </c>
      <c r="C1" s="289"/>
      <c r="D1" s="289"/>
      <c r="E1" s="289"/>
      <c r="F1" s="289"/>
      <c r="G1" s="289"/>
      <c r="H1" s="289"/>
      <c r="I1" s="289"/>
      <c r="J1" s="262"/>
      <c r="K1" s="80"/>
      <c r="L1" s="80"/>
    </row>
    <row r="2" spans="1:16" ht="15.75">
      <c r="A2" s="10"/>
      <c r="B2" s="302" t="s">
        <v>174</v>
      </c>
      <c r="C2" s="302"/>
      <c r="D2" s="302"/>
      <c r="E2" s="302"/>
      <c r="F2" s="302"/>
      <c r="G2" s="302"/>
      <c r="H2" s="302"/>
      <c r="I2" s="302"/>
      <c r="J2" s="263"/>
      <c r="K2" s="81"/>
      <c r="L2" s="81"/>
    </row>
    <row r="3" spans="1:16" ht="15.75">
      <c r="A3" s="10"/>
      <c r="B3" s="302" t="s">
        <v>238</v>
      </c>
      <c r="C3" s="302"/>
      <c r="D3" s="302"/>
      <c r="E3" s="302"/>
      <c r="F3" s="302"/>
      <c r="G3" s="302"/>
      <c r="H3" s="302"/>
      <c r="I3" s="302"/>
      <c r="J3" s="263"/>
      <c r="K3" s="81"/>
      <c r="L3" s="81"/>
      <c r="M3" s="81"/>
    </row>
    <row r="4" spans="1:16" ht="15.75">
      <c r="A4" s="10"/>
      <c r="B4" s="302" t="s">
        <v>39</v>
      </c>
      <c r="C4" s="302"/>
      <c r="D4" s="302"/>
      <c r="E4" s="302"/>
      <c r="F4" s="302"/>
      <c r="G4" s="302"/>
      <c r="H4" s="302"/>
      <c r="I4" s="302"/>
      <c r="J4" s="263"/>
      <c r="K4" s="81"/>
      <c r="L4" s="81"/>
      <c r="M4" s="81"/>
      <c r="N4" s="81"/>
      <c r="O4" s="81"/>
      <c r="P4" s="81"/>
    </row>
    <row r="5" spans="1:16" s="39" customFormat="1" ht="15.75">
      <c r="A5" s="10"/>
      <c r="B5" s="290"/>
      <c r="C5" s="290"/>
      <c r="D5" s="290"/>
      <c r="E5" s="290"/>
      <c r="F5" s="290"/>
      <c r="G5" s="290"/>
      <c r="H5" s="194"/>
      <c r="I5" s="196"/>
      <c r="J5" s="263"/>
      <c r="K5" s="81"/>
      <c r="L5" s="81"/>
      <c r="M5" s="81"/>
    </row>
    <row r="6" spans="1:16" s="39" customFormat="1" ht="51" customHeight="1">
      <c r="A6" s="10"/>
      <c r="B6" s="43" t="s">
        <v>27</v>
      </c>
      <c r="C6" s="303" t="s">
        <v>264</v>
      </c>
      <c r="D6" s="303"/>
      <c r="E6" s="303"/>
      <c r="F6" s="303"/>
      <c r="G6" s="303"/>
      <c r="H6" s="303"/>
      <c r="I6" s="344"/>
      <c r="J6" s="208"/>
    </row>
    <row r="7" spans="1:16" s="39" customFormat="1" ht="51" customHeight="1">
      <c r="A7" s="10"/>
      <c r="B7" s="177" t="s">
        <v>28</v>
      </c>
      <c r="C7" s="345" t="s">
        <v>192</v>
      </c>
      <c r="D7" s="345"/>
      <c r="E7" s="345"/>
      <c r="F7" s="345"/>
      <c r="G7" s="345"/>
      <c r="H7" s="345"/>
      <c r="I7" s="310"/>
      <c r="J7" s="208"/>
      <c r="N7" s="85"/>
      <c r="O7" s="85"/>
    </row>
    <row r="8" spans="1:16" s="39" customFormat="1" ht="51" customHeight="1">
      <c r="A8" s="10"/>
      <c r="B8" s="45" t="s">
        <v>29</v>
      </c>
      <c r="C8" s="345" t="s">
        <v>66</v>
      </c>
      <c r="D8" s="345"/>
      <c r="E8" s="345"/>
      <c r="F8" s="345"/>
      <c r="G8" s="345"/>
      <c r="H8" s="345"/>
      <c r="I8" s="310"/>
      <c r="J8" s="208"/>
    </row>
    <row r="9" spans="1:16" s="39" customFormat="1" ht="51" customHeight="1">
      <c r="A9" s="10"/>
      <c r="B9" s="176" t="s">
        <v>40</v>
      </c>
      <c r="C9" s="360" t="s">
        <v>210</v>
      </c>
      <c r="D9" s="360"/>
      <c r="E9" s="360"/>
      <c r="F9" s="360"/>
      <c r="G9" s="360"/>
      <c r="H9" s="360"/>
      <c r="I9" s="361"/>
      <c r="J9" s="208"/>
    </row>
    <row r="10" spans="1:16" s="39" customFormat="1" ht="3" customHeight="1">
      <c r="A10" s="10"/>
      <c r="B10" s="277"/>
      <c r="C10" s="278"/>
      <c r="D10" s="278"/>
      <c r="E10" s="278"/>
      <c r="F10" s="278"/>
      <c r="G10" s="278"/>
      <c r="H10" s="278"/>
      <c r="I10" s="278"/>
      <c r="J10" s="208"/>
    </row>
    <row r="11" spans="1:16" s="39" customFormat="1" ht="3" customHeight="1">
      <c r="A11" s="10"/>
      <c r="B11" s="178"/>
      <c r="C11" s="179"/>
      <c r="D11" s="179"/>
      <c r="E11" s="179"/>
      <c r="F11" s="179"/>
      <c r="G11" s="179"/>
      <c r="H11" s="179"/>
      <c r="I11" s="179"/>
      <c r="J11" s="208"/>
    </row>
    <row r="12" spans="1:16" s="39" customFormat="1" ht="3" customHeight="1">
      <c r="A12" s="10"/>
      <c r="B12" s="178"/>
      <c r="C12" s="179"/>
      <c r="D12" s="179"/>
      <c r="E12" s="179"/>
      <c r="F12" s="179"/>
      <c r="G12" s="179"/>
      <c r="H12" s="179"/>
      <c r="I12" s="179"/>
      <c r="J12" s="208"/>
    </row>
    <row r="13" spans="1:16" s="39" customFormat="1" ht="3" customHeight="1" thickBot="1">
      <c r="A13" s="10"/>
      <c r="B13" s="178"/>
      <c r="C13" s="179"/>
      <c r="D13" s="179"/>
      <c r="E13" s="179"/>
      <c r="F13" s="179"/>
      <c r="G13" s="179"/>
      <c r="H13" s="179"/>
      <c r="I13" s="179"/>
      <c r="J13" s="208"/>
    </row>
    <row r="14" spans="1:16" ht="64.5" thickBot="1">
      <c r="A14" s="10"/>
      <c r="B14" s="10"/>
      <c r="C14" s="10"/>
      <c r="D14" s="104"/>
      <c r="E14" s="260" t="s">
        <v>241</v>
      </c>
      <c r="F14" s="261" t="s">
        <v>242</v>
      </c>
      <c r="G14" s="180"/>
      <c r="H14" s="244" t="s">
        <v>243</v>
      </c>
      <c r="I14" s="245" t="s">
        <v>244</v>
      </c>
      <c r="J14" s="236"/>
    </row>
    <row r="15" spans="1:16" ht="37.15" customHeight="1" thickBot="1">
      <c r="A15" s="10"/>
      <c r="B15" s="340" t="s">
        <v>199</v>
      </c>
      <c r="C15" s="340"/>
      <c r="D15" s="341"/>
      <c r="E15" s="237">
        <f>'National Enrollment'!S33</f>
        <v>0</v>
      </c>
      <c r="F15" s="238">
        <f>SUM('National Enrollment'!W33+'National Enrollment'!Y33)</f>
        <v>0</v>
      </c>
      <c r="G15" s="31"/>
      <c r="H15" s="237">
        <f>'National Enrollment'!S35</f>
        <v>0</v>
      </c>
      <c r="I15" s="238">
        <f>'National Enrollment'!W35</f>
        <v>0</v>
      </c>
      <c r="J15" s="236"/>
    </row>
    <row r="16" spans="1:16" ht="25.5" customHeight="1" thickBot="1">
      <c r="A16" s="106"/>
      <c r="B16" s="108" t="s">
        <v>67</v>
      </c>
      <c r="C16" s="335" t="s">
        <v>222</v>
      </c>
      <c r="D16" s="335"/>
      <c r="E16" s="240"/>
      <c r="F16" s="239"/>
      <c r="G16" s="31"/>
      <c r="H16" s="246"/>
      <c r="I16" s="247"/>
      <c r="J16" s="236"/>
    </row>
    <row r="17" spans="1:10" ht="15" customHeight="1">
      <c r="A17" s="106"/>
      <c r="B17" s="106"/>
      <c r="C17" s="110" t="s">
        <v>98</v>
      </c>
      <c r="D17" s="181" t="s">
        <v>99</v>
      </c>
      <c r="E17" s="28"/>
      <c r="F17" s="18"/>
      <c r="G17" s="10"/>
      <c r="H17" s="248"/>
      <c r="I17" s="249"/>
      <c r="J17" s="236"/>
    </row>
    <row r="18" spans="1:10" ht="12.75" customHeight="1">
      <c r="A18" s="106"/>
      <c r="B18" s="106"/>
      <c r="C18" s="112" t="s">
        <v>95</v>
      </c>
      <c r="D18" s="181" t="s">
        <v>96</v>
      </c>
      <c r="E18" s="26"/>
      <c r="F18" s="14"/>
      <c r="G18" s="10"/>
      <c r="H18" s="250"/>
      <c r="I18" s="251"/>
      <c r="J18" s="236"/>
    </row>
    <row r="19" spans="1:10">
      <c r="A19" s="106"/>
      <c r="B19" s="106"/>
      <c r="C19" s="110" t="s">
        <v>104</v>
      </c>
      <c r="D19" s="181" t="s">
        <v>105</v>
      </c>
      <c r="E19" s="26"/>
      <c r="F19" s="14"/>
      <c r="G19" s="10"/>
      <c r="H19" s="250"/>
      <c r="I19" s="251"/>
      <c r="J19" s="236"/>
    </row>
    <row r="20" spans="1:10">
      <c r="A20" s="106"/>
      <c r="B20" s="106"/>
      <c r="C20" s="112" t="s">
        <v>101</v>
      </c>
      <c r="D20" s="181" t="s">
        <v>102</v>
      </c>
      <c r="E20" s="26"/>
      <c r="F20" s="14"/>
      <c r="G20" s="10"/>
      <c r="H20" s="250"/>
      <c r="I20" s="251"/>
      <c r="J20" s="236"/>
    </row>
    <row r="21" spans="1:10">
      <c r="A21" s="106"/>
      <c r="B21" s="106"/>
      <c r="C21" s="112" t="s">
        <v>107</v>
      </c>
      <c r="D21" s="181" t="s">
        <v>108</v>
      </c>
      <c r="E21" s="26"/>
      <c r="F21" s="14"/>
      <c r="G21" s="10"/>
      <c r="H21" s="250"/>
      <c r="I21" s="251"/>
      <c r="J21" s="236"/>
    </row>
    <row r="22" spans="1:10">
      <c r="A22" s="106"/>
      <c r="B22" s="106"/>
      <c r="C22" s="110" t="s">
        <v>110</v>
      </c>
      <c r="D22" s="181" t="s">
        <v>111</v>
      </c>
      <c r="E22" s="26"/>
      <c r="F22" s="14"/>
      <c r="G22" s="10"/>
      <c r="H22" s="250"/>
      <c r="I22" s="251"/>
      <c r="J22" s="236"/>
    </row>
    <row r="23" spans="1:10">
      <c r="A23" s="106"/>
      <c r="B23" s="106"/>
      <c r="C23" s="112" t="s">
        <v>45</v>
      </c>
      <c r="D23" s="181" t="s">
        <v>113</v>
      </c>
      <c r="E23" s="26"/>
      <c r="F23" s="14"/>
      <c r="G23" s="10"/>
      <c r="H23" s="250"/>
      <c r="I23" s="251"/>
      <c r="J23" s="236"/>
    </row>
    <row r="24" spans="1:10">
      <c r="A24" s="106"/>
      <c r="B24" s="106"/>
      <c r="C24" s="112" t="s">
        <v>170</v>
      </c>
      <c r="D24" s="181" t="s">
        <v>169</v>
      </c>
      <c r="E24" s="26"/>
      <c r="F24" s="14"/>
      <c r="G24" s="10"/>
      <c r="H24" s="250"/>
      <c r="I24" s="251"/>
      <c r="J24" s="236"/>
    </row>
    <row r="25" spans="1:10">
      <c r="A25" s="106"/>
      <c r="B25" s="106"/>
      <c r="C25" s="110" t="s">
        <v>115</v>
      </c>
      <c r="D25" s="181" t="s">
        <v>116</v>
      </c>
      <c r="E25" s="26"/>
      <c r="F25" s="14"/>
      <c r="G25" s="10"/>
      <c r="H25" s="250"/>
      <c r="I25" s="251"/>
      <c r="J25" s="236"/>
    </row>
    <row r="26" spans="1:10">
      <c r="A26" s="106"/>
      <c r="B26" s="106"/>
      <c r="C26" s="112" t="s">
        <v>118</v>
      </c>
      <c r="D26" s="181" t="s">
        <v>119</v>
      </c>
      <c r="E26" s="26"/>
      <c r="F26" s="14"/>
      <c r="G26" s="10"/>
      <c r="H26" s="250"/>
      <c r="I26" s="251"/>
      <c r="J26" s="236"/>
    </row>
    <row r="27" spans="1:10">
      <c r="A27" s="106"/>
      <c r="B27" s="106"/>
      <c r="C27" s="110" t="s">
        <v>121</v>
      </c>
      <c r="D27" s="181" t="s">
        <v>122</v>
      </c>
      <c r="E27" s="26"/>
      <c r="F27" s="14"/>
      <c r="G27" s="10"/>
      <c r="H27" s="250"/>
      <c r="I27" s="251"/>
      <c r="J27" s="236"/>
    </row>
    <row r="28" spans="1:10">
      <c r="A28" s="106"/>
      <c r="B28" s="106"/>
      <c r="C28" s="112" t="s">
        <v>124</v>
      </c>
      <c r="D28" s="181" t="s">
        <v>125</v>
      </c>
      <c r="E28" s="26"/>
      <c r="F28" s="14"/>
      <c r="G28" s="10"/>
      <c r="H28" s="250"/>
      <c r="I28" s="251"/>
      <c r="J28" s="236"/>
    </row>
    <row r="29" spans="1:10">
      <c r="A29" s="106"/>
      <c r="B29" s="106"/>
      <c r="C29" s="112" t="s">
        <v>136</v>
      </c>
      <c r="D29" s="181" t="s">
        <v>137</v>
      </c>
      <c r="E29" s="26"/>
      <c r="F29" s="14"/>
      <c r="G29" s="10"/>
      <c r="H29" s="250"/>
      <c r="I29" s="251"/>
      <c r="J29" s="236"/>
    </row>
    <row r="30" spans="1:10">
      <c r="A30" s="106"/>
      <c r="B30" s="106"/>
      <c r="C30" s="110" t="s">
        <v>127</v>
      </c>
      <c r="D30" s="181" t="s">
        <v>128</v>
      </c>
      <c r="E30" s="26"/>
      <c r="F30" s="14"/>
      <c r="G30" s="10"/>
      <c r="H30" s="250"/>
      <c r="I30" s="251"/>
      <c r="J30" s="236"/>
    </row>
    <row r="31" spans="1:10">
      <c r="A31" s="106"/>
      <c r="B31" s="106"/>
      <c r="C31" s="112" t="s">
        <v>130</v>
      </c>
      <c r="D31" s="181" t="s">
        <v>131</v>
      </c>
      <c r="E31" s="26"/>
      <c r="F31" s="14"/>
      <c r="G31" s="10"/>
      <c r="H31" s="250"/>
      <c r="I31" s="251"/>
      <c r="J31" s="236"/>
    </row>
    <row r="32" spans="1:10">
      <c r="A32" s="106"/>
      <c r="B32" s="106"/>
      <c r="C32" s="110" t="s">
        <v>133</v>
      </c>
      <c r="D32" s="181" t="s">
        <v>134</v>
      </c>
      <c r="E32" s="26"/>
      <c r="F32" s="14"/>
      <c r="G32" s="10"/>
      <c r="H32" s="250"/>
      <c r="I32" s="251"/>
      <c r="J32" s="236"/>
    </row>
    <row r="33" spans="1:10">
      <c r="A33" s="106"/>
      <c r="B33" s="106"/>
      <c r="C33" s="110" t="s">
        <v>139</v>
      </c>
      <c r="D33" s="181" t="s">
        <v>140</v>
      </c>
      <c r="E33" s="26"/>
      <c r="F33" s="14"/>
      <c r="G33" s="10"/>
      <c r="H33" s="250"/>
      <c r="I33" s="251"/>
      <c r="J33" s="236"/>
    </row>
    <row r="34" spans="1:10">
      <c r="A34" s="106"/>
      <c r="B34" s="106"/>
      <c r="C34" s="112" t="s">
        <v>142</v>
      </c>
      <c r="D34" s="181" t="s">
        <v>143</v>
      </c>
      <c r="E34" s="26"/>
      <c r="F34" s="14"/>
      <c r="G34" s="10"/>
      <c r="H34" s="250"/>
      <c r="I34" s="251"/>
      <c r="J34" s="236"/>
    </row>
    <row r="35" spans="1:10">
      <c r="A35" s="106"/>
      <c r="B35" s="106"/>
      <c r="C35" s="110" t="s">
        <v>145</v>
      </c>
      <c r="D35" s="181" t="s">
        <v>146</v>
      </c>
      <c r="E35" s="26"/>
      <c r="F35" s="14"/>
      <c r="G35" s="10"/>
      <c r="H35" s="250"/>
      <c r="I35" s="251"/>
      <c r="J35" s="236"/>
    </row>
    <row r="36" spans="1:10">
      <c r="A36" s="106"/>
      <c r="B36" s="106"/>
      <c r="C36" s="112" t="s">
        <v>154</v>
      </c>
      <c r="D36" s="181" t="s">
        <v>155</v>
      </c>
      <c r="E36" s="26"/>
      <c r="F36" s="14"/>
      <c r="G36" s="10"/>
      <c r="H36" s="250"/>
      <c r="I36" s="251"/>
      <c r="J36" s="236"/>
    </row>
    <row r="37" spans="1:10">
      <c r="A37" s="106"/>
      <c r="B37" s="106"/>
      <c r="C37" s="110" t="s">
        <v>151</v>
      </c>
      <c r="D37" s="181" t="s">
        <v>152</v>
      </c>
      <c r="E37" s="26"/>
      <c r="F37" s="14"/>
      <c r="G37" s="10"/>
      <c r="H37" s="250"/>
      <c r="I37" s="251"/>
      <c r="J37" s="236"/>
    </row>
    <row r="38" spans="1:10">
      <c r="A38" s="106"/>
      <c r="B38" s="106"/>
      <c r="C38" s="112" t="s">
        <v>148</v>
      </c>
      <c r="D38" s="181" t="s">
        <v>149</v>
      </c>
      <c r="E38" s="26"/>
      <c r="F38" s="14"/>
      <c r="G38" s="10"/>
      <c r="H38" s="250"/>
      <c r="I38" s="251"/>
      <c r="J38" s="236"/>
    </row>
    <row r="39" spans="1:10">
      <c r="A39" s="106"/>
      <c r="B39" s="106"/>
      <c r="C39" s="110" t="s">
        <v>157</v>
      </c>
      <c r="D39" s="181" t="s">
        <v>158</v>
      </c>
      <c r="E39" s="26"/>
      <c r="F39" s="14"/>
      <c r="G39" s="10"/>
      <c r="H39" s="250"/>
      <c r="I39" s="251"/>
      <c r="J39" s="236"/>
    </row>
    <row r="40" spans="1:10">
      <c r="A40" s="106"/>
      <c r="B40" s="106"/>
      <c r="C40" s="112" t="s">
        <v>160</v>
      </c>
      <c r="D40" s="181" t="s">
        <v>161</v>
      </c>
      <c r="E40" s="26"/>
      <c r="F40" s="14"/>
      <c r="G40" s="10"/>
      <c r="H40" s="250"/>
      <c r="I40" s="251"/>
      <c r="J40" s="236"/>
    </row>
    <row r="41" spans="1:10">
      <c r="A41" s="106"/>
      <c r="B41" s="106"/>
      <c r="C41" s="112" t="s">
        <v>166</v>
      </c>
      <c r="D41" s="181" t="s">
        <v>167</v>
      </c>
      <c r="E41" s="26"/>
      <c r="F41" s="14"/>
      <c r="G41" s="10"/>
      <c r="H41" s="250"/>
      <c r="I41" s="251"/>
      <c r="J41" s="236"/>
    </row>
    <row r="42" spans="1:10">
      <c r="A42" s="106"/>
      <c r="B42" s="106"/>
      <c r="C42" s="110" t="s">
        <v>163</v>
      </c>
      <c r="D42" s="181" t="s">
        <v>164</v>
      </c>
      <c r="E42" s="26"/>
      <c r="F42" s="14"/>
      <c r="G42" s="10"/>
      <c r="H42" s="250"/>
      <c r="I42" s="251"/>
      <c r="J42" s="236"/>
    </row>
    <row r="43" spans="1:10">
      <c r="A43" s="106"/>
      <c r="B43" s="106"/>
      <c r="C43" s="110" t="s">
        <v>97</v>
      </c>
      <c r="D43" s="181" t="s">
        <v>70</v>
      </c>
      <c r="E43" s="26"/>
      <c r="F43" s="14"/>
      <c r="G43" s="10"/>
      <c r="H43" s="250"/>
      <c r="I43" s="251"/>
      <c r="J43" s="236"/>
    </row>
    <row r="44" spans="1:10">
      <c r="A44" s="106"/>
      <c r="B44" s="106"/>
      <c r="C44" s="110" t="s">
        <v>117</v>
      </c>
      <c r="D44" s="181" t="s">
        <v>77</v>
      </c>
      <c r="E44" s="26"/>
      <c r="F44" s="14"/>
      <c r="G44" s="10"/>
      <c r="H44" s="250"/>
      <c r="I44" s="251"/>
      <c r="J44" s="236"/>
    </row>
    <row r="45" spans="1:10">
      <c r="A45" s="106"/>
      <c r="B45" s="106"/>
      <c r="C45" s="110" t="s">
        <v>120</v>
      </c>
      <c r="D45" s="181" t="s">
        <v>78</v>
      </c>
      <c r="E45" s="26"/>
      <c r="F45" s="14"/>
      <c r="G45" s="10"/>
      <c r="H45" s="250"/>
      <c r="I45" s="251"/>
      <c r="J45" s="236"/>
    </row>
    <row r="46" spans="1:10">
      <c r="A46" s="106"/>
      <c r="B46" s="106"/>
      <c r="C46" s="110" t="s">
        <v>100</v>
      </c>
      <c r="D46" s="181" t="s">
        <v>71</v>
      </c>
      <c r="E46" s="26"/>
      <c r="F46" s="14"/>
      <c r="G46" s="10"/>
      <c r="H46" s="250"/>
      <c r="I46" s="251"/>
      <c r="J46" s="236"/>
    </row>
    <row r="47" spans="1:10">
      <c r="A47" s="106"/>
      <c r="B47" s="106"/>
      <c r="C47" s="110" t="s">
        <v>106</v>
      </c>
      <c r="D47" s="181" t="s">
        <v>73</v>
      </c>
      <c r="E47" s="26"/>
      <c r="F47" s="14"/>
      <c r="G47" s="10"/>
      <c r="H47" s="250"/>
      <c r="I47" s="251"/>
      <c r="J47" s="236"/>
    </row>
    <row r="48" spans="1:10">
      <c r="A48" s="106"/>
      <c r="B48" s="106"/>
      <c r="C48" s="110" t="s">
        <v>109</v>
      </c>
      <c r="D48" s="181" t="s">
        <v>74</v>
      </c>
      <c r="E48" s="26"/>
      <c r="F48" s="14"/>
      <c r="G48" s="10"/>
      <c r="H48" s="250"/>
      <c r="I48" s="251"/>
      <c r="J48" s="236"/>
    </row>
    <row r="49" spans="1:10">
      <c r="A49" s="106"/>
      <c r="B49" s="106"/>
      <c r="C49" s="110" t="s">
        <v>112</v>
      </c>
      <c r="D49" s="181" t="s">
        <v>75</v>
      </c>
      <c r="E49" s="26"/>
      <c r="F49" s="14"/>
      <c r="G49" s="10"/>
      <c r="H49" s="250"/>
      <c r="I49" s="251"/>
      <c r="J49" s="236"/>
    </row>
    <row r="50" spans="1:10">
      <c r="A50" s="106"/>
      <c r="B50" s="106"/>
      <c r="C50" s="110" t="s">
        <v>103</v>
      </c>
      <c r="D50" s="181" t="s">
        <v>72</v>
      </c>
      <c r="E50" s="26"/>
      <c r="F50" s="14"/>
      <c r="G50" s="10"/>
      <c r="H50" s="250"/>
      <c r="I50" s="251"/>
      <c r="J50" s="236"/>
    </row>
    <row r="51" spans="1:10">
      <c r="A51" s="106"/>
      <c r="B51" s="106"/>
      <c r="C51" s="110" t="s">
        <v>114</v>
      </c>
      <c r="D51" s="181" t="s">
        <v>76</v>
      </c>
      <c r="E51" s="26"/>
      <c r="F51" s="14"/>
      <c r="G51" s="10"/>
      <c r="H51" s="250"/>
      <c r="I51" s="251"/>
      <c r="J51" s="236"/>
    </row>
    <row r="52" spans="1:10">
      <c r="A52" s="106"/>
      <c r="B52" s="106"/>
      <c r="C52" s="110" t="s">
        <v>123</v>
      </c>
      <c r="D52" s="181" t="s">
        <v>79</v>
      </c>
      <c r="E52" s="26"/>
      <c r="F52" s="14"/>
      <c r="G52" s="10"/>
      <c r="H52" s="250"/>
      <c r="I52" s="251"/>
      <c r="J52" s="236"/>
    </row>
    <row r="53" spans="1:10">
      <c r="A53" s="106"/>
      <c r="B53" s="106"/>
      <c r="C53" s="110" t="s">
        <v>126</v>
      </c>
      <c r="D53" s="181" t="s">
        <v>80</v>
      </c>
      <c r="E53" s="26"/>
      <c r="F53" s="14"/>
      <c r="G53" s="10"/>
      <c r="H53" s="250"/>
      <c r="I53" s="251"/>
      <c r="J53" s="236"/>
    </row>
    <row r="54" spans="1:10">
      <c r="A54" s="106"/>
      <c r="B54" s="106"/>
      <c r="C54" s="110" t="s">
        <v>129</v>
      </c>
      <c r="D54" s="181" t="s">
        <v>81</v>
      </c>
      <c r="E54" s="26"/>
      <c r="F54" s="14"/>
      <c r="G54" s="10"/>
      <c r="H54" s="250"/>
      <c r="I54" s="251"/>
      <c r="J54" s="236"/>
    </row>
    <row r="55" spans="1:10">
      <c r="A55" s="106"/>
      <c r="B55" s="106"/>
      <c r="C55" s="110" t="s">
        <v>132</v>
      </c>
      <c r="D55" s="181" t="s">
        <v>82</v>
      </c>
      <c r="E55" s="26"/>
      <c r="F55" s="14"/>
      <c r="G55" s="10"/>
      <c r="H55" s="250"/>
      <c r="I55" s="251"/>
      <c r="J55" s="236"/>
    </row>
    <row r="56" spans="1:10">
      <c r="A56" s="106"/>
      <c r="B56" s="106"/>
      <c r="C56" s="110" t="s">
        <v>135</v>
      </c>
      <c r="D56" s="181" t="s">
        <v>83</v>
      </c>
      <c r="E56" s="26"/>
      <c r="F56" s="14"/>
      <c r="G56" s="10"/>
      <c r="H56" s="250"/>
      <c r="I56" s="251"/>
      <c r="J56" s="236"/>
    </row>
    <row r="57" spans="1:10">
      <c r="A57" s="106"/>
      <c r="B57" s="106"/>
      <c r="C57" s="110" t="s">
        <v>138</v>
      </c>
      <c r="D57" s="181" t="s">
        <v>84</v>
      </c>
      <c r="E57" s="26"/>
      <c r="F57" s="14"/>
      <c r="G57" s="10"/>
      <c r="H57" s="250"/>
      <c r="I57" s="251"/>
      <c r="J57" s="236"/>
    </row>
    <row r="58" spans="1:10">
      <c r="A58" s="106"/>
      <c r="B58" s="106"/>
      <c r="C58" s="110" t="s">
        <v>141</v>
      </c>
      <c r="D58" s="181" t="s">
        <v>85</v>
      </c>
      <c r="E58" s="26"/>
      <c r="F58" s="14"/>
      <c r="G58" s="10"/>
      <c r="H58" s="250"/>
      <c r="I58" s="251"/>
      <c r="J58" s="236"/>
    </row>
    <row r="59" spans="1:10">
      <c r="A59" s="106"/>
      <c r="B59" s="106"/>
      <c r="C59" s="110" t="s">
        <v>144</v>
      </c>
      <c r="D59" s="181" t="s">
        <v>86</v>
      </c>
      <c r="E59" s="26"/>
      <c r="F59" s="14"/>
      <c r="G59" s="10"/>
      <c r="H59" s="250"/>
      <c r="I59" s="251"/>
      <c r="J59" s="236"/>
    </row>
    <row r="60" spans="1:10">
      <c r="A60" s="106"/>
      <c r="B60" s="106"/>
      <c r="C60" s="110" t="s">
        <v>147</v>
      </c>
      <c r="D60" s="181" t="s">
        <v>87</v>
      </c>
      <c r="E60" s="26"/>
      <c r="F60" s="14"/>
      <c r="G60" s="10"/>
      <c r="H60" s="250"/>
      <c r="I60" s="251"/>
      <c r="J60" s="236"/>
    </row>
    <row r="61" spans="1:10">
      <c r="A61" s="106"/>
      <c r="B61" s="106"/>
      <c r="C61" s="110" t="s">
        <v>150</v>
      </c>
      <c r="D61" s="181" t="s">
        <v>88</v>
      </c>
      <c r="E61" s="26"/>
      <c r="F61" s="14"/>
      <c r="G61" s="10"/>
      <c r="H61" s="250"/>
      <c r="I61" s="251"/>
      <c r="J61" s="236"/>
    </row>
    <row r="62" spans="1:10">
      <c r="A62" s="106"/>
      <c r="B62" s="106"/>
      <c r="C62" s="110" t="s">
        <v>156</v>
      </c>
      <c r="D62" s="181" t="s">
        <v>90</v>
      </c>
      <c r="E62" s="26"/>
      <c r="F62" s="14"/>
      <c r="G62" s="10"/>
      <c r="H62" s="250"/>
      <c r="I62" s="251"/>
      <c r="J62" s="236"/>
    </row>
    <row r="63" spans="1:10">
      <c r="A63" s="106"/>
      <c r="B63" s="106"/>
      <c r="C63" s="110" t="s">
        <v>153</v>
      </c>
      <c r="D63" s="181" t="s">
        <v>89</v>
      </c>
      <c r="E63" s="26"/>
      <c r="F63" s="14"/>
      <c r="G63" s="10"/>
      <c r="H63" s="250"/>
      <c r="I63" s="251"/>
      <c r="J63" s="236"/>
    </row>
    <row r="64" spans="1:10">
      <c r="A64" s="106"/>
      <c r="B64" s="106"/>
      <c r="C64" s="110" t="s">
        <v>159</v>
      </c>
      <c r="D64" s="181" t="s">
        <v>91</v>
      </c>
      <c r="E64" s="26"/>
      <c r="F64" s="14"/>
      <c r="G64" s="10"/>
      <c r="H64" s="250"/>
      <c r="I64" s="251"/>
      <c r="J64" s="236"/>
    </row>
    <row r="65" spans="1:10">
      <c r="A65" s="106"/>
      <c r="B65" s="106"/>
      <c r="C65" s="110" t="s">
        <v>165</v>
      </c>
      <c r="D65" s="181" t="s">
        <v>93</v>
      </c>
      <c r="E65" s="26"/>
      <c r="F65" s="14"/>
      <c r="G65" s="10"/>
      <c r="H65" s="250"/>
      <c r="I65" s="251"/>
      <c r="J65" s="236"/>
    </row>
    <row r="66" spans="1:10">
      <c r="A66" s="106"/>
      <c r="B66" s="106"/>
      <c r="C66" s="110" t="s">
        <v>162</v>
      </c>
      <c r="D66" s="181" t="s">
        <v>92</v>
      </c>
      <c r="E66" s="26"/>
      <c r="F66" s="14"/>
      <c r="G66" s="10"/>
      <c r="H66" s="250"/>
      <c r="I66" s="251"/>
      <c r="J66" s="236"/>
    </row>
    <row r="67" spans="1:10" s="83" customFormat="1" ht="15.75" customHeight="1" thickBot="1">
      <c r="A67" s="114"/>
      <c r="B67" s="114"/>
      <c r="C67" s="110" t="s">
        <v>168</v>
      </c>
      <c r="D67" s="181" t="s">
        <v>94</v>
      </c>
      <c r="E67" s="27"/>
      <c r="F67" s="15"/>
      <c r="G67" s="10"/>
      <c r="H67" s="252"/>
      <c r="I67" s="253"/>
      <c r="J67" s="264"/>
    </row>
    <row r="68" spans="1:10" ht="25.5" customHeight="1" thickTop="1" thickBot="1">
      <c r="A68" s="113"/>
      <c r="B68" s="114"/>
      <c r="C68" s="115"/>
      <c r="D68" s="116" t="s">
        <v>60</v>
      </c>
      <c r="E68" s="172">
        <f>SUM(E17:E67)</f>
        <v>0</v>
      </c>
      <c r="F68" s="241">
        <f>SUM(F17:F67)</f>
        <v>0</v>
      </c>
      <c r="G68" s="10"/>
      <c r="H68" s="254">
        <f>SUM(H17:H67)</f>
        <v>0</v>
      </c>
      <c r="I68" s="255">
        <f>SUM(I17:I67)</f>
        <v>0</v>
      </c>
      <c r="J68" s="236"/>
    </row>
    <row r="69" spans="1:10" ht="13.5" thickBot="1">
      <c r="A69" s="106"/>
      <c r="B69" s="106"/>
      <c r="C69" s="362" t="s">
        <v>46</v>
      </c>
      <c r="D69" s="362"/>
      <c r="E69" s="242"/>
      <c r="F69" s="243"/>
      <c r="G69" s="10"/>
      <c r="H69" s="256"/>
      <c r="I69" s="257"/>
      <c r="J69" s="236"/>
    </row>
    <row r="70" spans="1:10" ht="13.5" thickTop="1">
      <c r="A70" s="106"/>
      <c r="B70" s="106"/>
      <c r="C70" s="334" t="s">
        <v>47</v>
      </c>
      <c r="D70" s="334"/>
      <c r="E70" s="28"/>
      <c r="F70" s="18"/>
      <c r="G70" s="10"/>
      <c r="H70" s="248"/>
      <c r="I70" s="249"/>
      <c r="J70" s="236"/>
    </row>
    <row r="71" spans="1:10" ht="12.75" customHeight="1" thickBot="1">
      <c r="A71" s="106"/>
      <c r="B71" s="106"/>
      <c r="C71" s="362" t="s">
        <v>48</v>
      </c>
      <c r="D71" s="362"/>
      <c r="E71" s="29"/>
      <c r="F71" s="19"/>
      <c r="G71" s="10"/>
      <c r="H71" s="258"/>
      <c r="I71" s="259"/>
      <c r="J71" s="236"/>
    </row>
    <row r="72" spans="1:10">
      <c r="A72" s="106"/>
      <c r="B72" s="106"/>
      <c r="C72" s="106"/>
      <c r="D72" s="105"/>
      <c r="E72" s="106"/>
      <c r="F72" s="106"/>
      <c r="G72" s="10"/>
      <c r="H72" s="106"/>
      <c r="I72" s="106"/>
      <c r="J72" s="236"/>
    </row>
    <row r="73" spans="1:10">
      <c r="D73" s="87" t="s">
        <v>61</v>
      </c>
      <c r="E73" s="41"/>
      <c r="F73" s="41"/>
      <c r="G73" s="41"/>
      <c r="H73" s="84"/>
      <c r="I73" s="84"/>
    </row>
    <row r="74" spans="1:10">
      <c r="D74" s="87" t="s">
        <v>62</v>
      </c>
      <c r="E74" s="40"/>
      <c r="F74" s="40"/>
      <c r="G74" s="40"/>
      <c r="H74" s="40"/>
      <c r="I74" s="40"/>
    </row>
    <row r="75" spans="1:10">
      <c r="D75" s="87" t="s">
        <v>63</v>
      </c>
      <c r="E75" s="40"/>
      <c r="F75" s="40"/>
      <c r="G75" s="40"/>
      <c r="H75" s="40"/>
      <c r="I75" s="40"/>
    </row>
    <row r="76" spans="1:10">
      <c r="D76" s="88"/>
      <c r="H76" s="85"/>
      <c r="I76" s="85"/>
    </row>
    <row r="77" spans="1:10">
      <c r="D77" s="88"/>
      <c r="H77" s="85"/>
      <c r="I77" s="85"/>
    </row>
    <row r="78" spans="1:10">
      <c r="D78" s="88"/>
      <c r="H78" s="85"/>
      <c r="I78" s="85"/>
    </row>
    <row r="79" spans="1:10">
      <c r="D79" s="88"/>
      <c r="H79" s="85"/>
      <c r="I79" s="85"/>
    </row>
    <row r="80" spans="1:10">
      <c r="D80" s="88"/>
      <c r="H80" s="85"/>
      <c r="I80" s="85"/>
    </row>
    <row r="81" spans="4:9">
      <c r="D81" s="88"/>
      <c r="H81" s="85"/>
      <c r="I81" s="85"/>
    </row>
  </sheetData>
  <sheetProtection selectLockedCells="1"/>
  <mergeCells count="14">
    <mergeCell ref="C7:I7"/>
    <mergeCell ref="C8:I8"/>
    <mergeCell ref="C9:I9"/>
    <mergeCell ref="B5:G5"/>
    <mergeCell ref="C71:D71"/>
    <mergeCell ref="C70:D70"/>
    <mergeCell ref="C16:D16"/>
    <mergeCell ref="C69:D69"/>
    <mergeCell ref="B15:D15"/>
    <mergeCell ref="B1:I1"/>
    <mergeCell ref="B2:I2"/>
    <mergeCell ref="B3:I3"/>
    <mergeCell ref="B4:I4"/>
    <mergeCell ref="C6:I6"/>
  </mergeCells>
  <conditionalFormatting sqref="E68:F68">
    <cfRule type="cellIs" dxfId="6" priority="4" operator="notEqual">
      <formula>$E$15</formula>
    </cfRule>
  </conditionalFormatting>
  <conditionalFormatting sqref="H68:I68">
    <cfRule type="cellIs" dxfId="5" priority="1" operator="notEqual">
      <formula>$E$15</formula>
    </cfRule>
  </conditionalFormatting>
  <printOptions horizontalCentered="1" verticalCentered="1"/>
  <pageMargins left="0.75" right="0.75" top="0.75" bottom="0.75" header="0.5" footer="0.5"/>
  <pageSetup scale="70"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BR138"/>
  <sheetViews>
    <sheetView tabSelected="1" workbookViewId="0">
      <selection activeCell="C14" sqref="C14:D14"/>
    </sheetView>
  </sheetViews>
  <sheetFormatPr defaultColWidth="9.140625" defaultRowHeight="12.75"/>
  <cols>
    <col min="1" max="2" width="2.7109375" style="91" customWidth="1"/>
    <col min="3" max="3" width="22.85546875" style="107" customWidth="1"/>
    <col min="4" max="4" width="3.7109375" style="107" customWidth="1"/>
    <col min="5" max="5" width="13.7109375" style="91" customWidth="1"/>
    <col min="6" max="6" width="3.7109375" style="91" customWidth="1"/>
    <col min="7" max="7" width="13.7109375" style="91" customWidth="1"/>
    <col min="8" max="8" width="3.7109375" style="91" customWidth="1"/>
    <col min="9" max="9" width="9.28515625" style="91" bestFit="1" customWidth="1"/>
    <col min="10" max="10" width="3.7109375" style="91" customWidth="1"/>
    <col min="11" max="11" width="16.28515625" style="91" bestFit="1" customWidth="1"/>
    <col min="12" max="12" width="3.7109375" style="91" customWidth="1"/>
    <col min="13" max="13" width="16.28515625" style="91" bestFit="1" customWidth="1"/>
    <col min="14" max="14" width="2.7109375" style="91" customWidth="1"/>
    <col min="15" max="70" width="9.140625" style="85"/>
    <col min="71" max="16384" width="9.140625" style="91"/>
  </cols>
  <sheetData>
    <row r="1" spans="1:70" ht="18">
      <c r="A1" s="10"/>
      <c r="B1" s="289" t="s">
        <v>290</v>
      </c>
      <c r="C1" s="289"/>
      <c r="D1" s="289"/>
      <c r="E1" s="289"/>
      <c r="F1" s="289"/>
      <c r="G1" s="289"/>
      <c r="H1" s="289"/>
      <c r="I1" s="289"/>
      <c r="J1" s="289"/>
      <c r="K1" s="289"/>
      <c r="L1" s="289"/>
      <c r="M1" s="289"/>
      <c r="N1" s="90"/>
      <c r="O1" s="80"/>
      <c r="P1" s="80"/>
      <c r="Q1" s="80"/>
    </row>
    <row r="2" spans="1:70" ht="15.75">
      <c r="A2" s="10"/>
      <c r="B2" s="302" t="s">
        <v>251</v>
      </c>
      <c r="C2" s="302"/>
      <c r="D2" s="302"/>
      <c r="E2" s="302"/>
      <c r="F2" s="302"/>
      <c r="G2" s="302"/>
      <c r="H2" s="302"/>
      <c r="I2" s="302"/>
      <c r="J2" s="302"/>
      <c r="K2" s="302"/>
      <c r="L2" s="302"/>
      <c r="M2" s="302"/>
      <c r="N2" s="92"/>
      <c r="O2" s="81"/>
      <c r="P2" s="81"/>
      <c r="Q2" s="81"/>
    </row>
    <row r="3" spans="1:70" ht="15.75">
      <c r="A3" s="10"/>
      <c r="B3" s="302" t="s">
        <v>238</v>
      </c>
      <c r="C3" s="302"/>
      <c r="D3" s="302"/>
      <c r="E3" s="302"/>
      <c r="F3" s="302"/>
      <c r="G3" s="302"/>
      <c r="H3" s="302"/>
      <c r="I3" s="302"/>
      <c r="J3" s="302"/>
      <c r="K3" s="302"/>
      <c r="L3" s="302"/>
      <c r="M3" s="302"/>
      <c r="N3" s="92"/>
      <c r="O3" s="81"/>
      <c r="P3" s="81"/>
      <c r="Q3" s="81"/>
    </row>
    <row r="4" spans="1:70" s="76" customFormat="1" ht="15.75">
      <c r="A4" s="10"/>
      <c r="B4" s="302" t="s">
        <v>39</v>
      </c>
      <c r="C4" s="302"/>
      <c r="D4" s="302"/>
      <c r="E4" s="302"/>
      <c r="F4" s="302"/>
      <c r="G4" s="302"/>
      <c r="H4" s="302"/>
      <c r="I4" s="302"/>
      <c r="J4" s="302"/>
      <c r="K4" s="302"/>
      <c r="L4" s="302"/>
      <c r="M4" s="302"/>
      <c r="N4" s="92"/>
      <c r="O4" s="81"/>
      <c r="P4" s="81"/>
      <c r="Q4" s="81"/>
      <c r="R4" s="81"/>
      <c r="S4" s="81"/>
    </row>
    <row r="5" spans="1:70" s="39" customFormat="1" ht="15.75">
      <c r="A5" s="10"/>
      <c r="B5" s="290"/>
      <c r="C5" s="290"/>
      <c r="D5" s="290"/>
      <c r="E5" s="290"/>
      <c r="F5" s="290"/>
      <c r="G5" s="194"/>
      <c r="H5" s="194"/>
      <c r="I5" s="286"/>
      <c r="J5" s="286"/>
      <c r="K5" s="194"/>
      <c r="L5" s="10"/>
      <c r="M5" s="10"/>
      <c r="N5" s="10"/>
      <c r="O5" s="81"/>
      <c r="P5" s="81"/>
    </row>
    <row r="6" spans="1:70" customFormat="1" ht="58.5" customHeight="1">
      <c r="A6" s="10"/>
      <c r="B6" s="93" t="s">
        <v>27</v>
      </c>
      <c r="C6" s="364" t="s">
        <v>217</v>
      </c>
      <c r="D6" s="364"/>
      <c r="E6" s="364"/>
      <c r="F6" s="364"/>
      <c r="G6" s="364"/>
      <c r="H6" s="364"/>
      <c r="I6" s="364"/>
      <c r="J6" s="364"/>
      <c r="K6" s="364"/>
      <c r="L6" s="364"/>
      <c r="M6" s="365"/>
      <c r="N6" s="10"/>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row>
    <row r="7" spans="1:70" customFormat="1" ht="2.25" customHeight="1">
      <c r="A7" s="10"/>
      <c r="B7" s="94"/>
      <c r="C7" s="95"/>
      <c r="D7" s="96"/>
      <c r="E7" s="96"/>
      <c r="F7" s="96"/>
      <c r="G7" s="270"/>
      <c r="H7" s="270"/>
      <c r="I7" s="287"/>
      <c r="J7" s="287"/>
      <c r="K7" s="96"/>
      <c r="L7" s="96"/>
      <c r="M7" s="96"/>
      <c r="N7" s="10"/>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row>
    <row r="8" spans="1:70" customFormat="1" ht="2.25" customHeight="1">
      <c r="A8" s="10"/>
      <c r="B8" s="94"/>
      <c r="C8" s="95"/>
      <c r="D8" s="96"/>
      <c r="E8" s="96"/>
      <c r="F8" s="96"/>
      <c r="G8" s="270"/>
      <c r="H8" s="270"/>
      <c r="I8" s="287"/>
      <c r="J8" s="287"/>
      <c r="K8" s="96"/>
      <c r="L8" s="96"/>
      <c r="M8" s="96"/>
      <c r="N8" s="10"/>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row>
    <row r="9" spans="1:70" customFormat="1" ht="2.25" customHeight="1">
      <c r="A9" s="10"/>
      <c r="B9" s="94"/>
      <c r="C9" s="95"/>
      <c r="D9" s="96"/>
      <c r="E9" s="96"/>
      <c r="F9" s="96"/>
      <c r="G9" s="270"/>
      <c r="H9" s="270"/>
      <c r="I9" s="287"/>
      <c r="J9" s="287"/>
      <c r="K9" s="96"/>
      <c r="L9" s="96"/>
      <c r="M9" s="96"/>
      <c r="N9" s="10"/>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pans="1:70" customFormat="1" ht="2.25" customHeight="1">
      <c r="A10" s="10"/>
      <c r="B10" s="94"/>
      <c r="C10" s="95"/>
      <c r="D10" s="96"/>
      <c r="E10" s="96"/>
      <c r="F10" s="96"/>
      <c r="G10" s="270"/>
      <c r="H10" s="270"/>
      <c r="I10" s="287"/>
      <c r="J10" s="287"/>
      <c r="K10" s="96"/>
      <c r="L10" s="96"/>
      <c r="M10" s="96"/>
      <c r="N10" s="10"/>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row>
    <row r="11" spans="1:70" customFormat="1" ht="2.25" customHeight="1">
      <c r="A11" s="10"/>
      <c r="B11" s="94"/>
      <c r="C11" s="95"/>
      <c r="D11" s="96"/>
      <c r="E11" s="96"/>
      <c r="F11" s="96"/>
      <c r="G11" s="270"/>
      <c r="H11" s="270"/>
      <c r="I11" s="287"/>
      <c r="J11" s="287"/>
      <c r="K11" s="96"/>
      <c r="L11" s="96"/>
      <c r="M11" s="96"/>
      <c r="N11" s="10"/>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row>
    <row r="12" spans="1:70" customFormat="1" ht="2.25" customHeight="1">
      <c r="A12" s="10"/>
      <c r="B12" s="94"/>
      <c r="C12" s="95"/>
      <c r="D12" s="96"/>
      <c r="E12" s="96"/>
      <c r="F12" s="96"/>
      <c r="G12" s="270"/>
      <c r="H12" s="270"/>
      <c r="I12" s="287"/>
      <c r="J12" s="287"/>
      <c r="K12" s="96"/>
      <c r="L12" s="96"/>
      <c r="M12" s="96"/>
      <c r="N12" s="10"/>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row>
    <row r="13" spans="1:70" customFormat="1" ht="13.5" customHeight="1" thickBot="1">
      <c r="A13" s="10"/>
      <c r="B13" s="10"/>
      <c r="C13" s="10"/>
      <c r="D13" s="10"/>
      <c r="E13" s="289"/>
      <c r="F13" s="289"/>
      <c r="G13" s="289"/>
      <c r="H13" s="289"/>
      <c r="I13" s="289"/>
      <c r="J13" s="289"/>
      <c r="K13" s="363"/>
      <c r="L13" s="186"/>
      <c r="M13" s="186"/>
      <c r="N13" s="10"/>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row>
    <row r="14" spans="1:70" s="102" customFormat="1" ht="51" customHeight="1" thickBot="1">
      <c r="A14" s="97"/>
      <c r="B14" s="98"/>
      <c r="C14" s="348"/>
      <c r="D14" s="348"/>
      <c r="E14" s="99" t="s">
        <v>266</v>
      </c>
      <c r="F14" s="100"/>
      <c r="G14" s="99" t="s">
        <v>268</v>
      </c>
      <c r="H14" s="100"/>
      <c r="I14" s="366" t="s">
        <v>24</v>
      </c>
      <c r="J14" s="100"/>
      <c r="K14" s="101" t="s">
        <v>187</v>
      </c>
      <c r="L14" s="191"/>
      <c r="M14" s="193" t="s">
        <v>216</v>
      </c>
      <c r="N14" s="97"/>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row>
    <row r="15" spans="1:70" s="107" customFormat="1" ht="37.5" customHeight="1">
      <c r="A15" s="10"/>
      <c r="B15" s="340" t="s">
        <v>199</v>
      </c>
      <c r="C15" s="340"/>
      <c r="D15" s="341"/>
      <c r="E15" s="103">
        <f>'National Enrollment'!S41</f>
        <v>0</v>
      </c>
      <c r="F15" s="104"/>
      <c r="G15" s="103">
        <f>'National Enrollment'!S43</f>
        <v>0</v>
      </c>
      <c r="H15" s="104"/>
      <c r="I15" s="103">
        <f>'National Enrollment'!Q39</f>
        <v>0</v>
      </c>
      <c r="J15" s="104"/>
      <c r="K15" s="103">
        <f>'National Enrollment'!S39</f>
        <v>0</v>
      </c>
      <c r="L15" s="105"/>
      <c r="M15" s="192">
        <f>'National Enrollment'!S45</f>
        <v>0</v>
      </c>
      <c r="N15" s="10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row>
    <row r="16" spans="1:70" s="107" customFormat="1" ht="26.25" thickBot="1">
      <c r="A16" s="106"/>
      <c r="B16" s="108" t="s">
        <v>206</v>
      </c>
      <c r="C16" s="335" t="s">
        <v>222</v>
      </c>
      <c r="D16" s="335"/>
      <c r="E16" s="109"/>
      <c r="F16" s="31"/>
      <c r="G16" s="109"/>
      <c r="H16" s="31"/>
      <c r="I16" s="109"/>
      <c r="J16" s="31"/>
      <c r="K16" s="109"/>
      <c r="L16" s="106"/>
      <c r="M16" s="109"/>
      <c r="N16" s="10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row>
    <row r="17" spans="1:14" ht="15" customHeight="1">
      <c r="A17" s="48"/>
      <c r="B17" s="48"/>
      <c r="C17" s="110" t="s">
        <v>98</v>
      </c>
      <c r="D17" s="111" t="s">
        <v>99</v>
      </c>
      <c r="E17" s="16"/>
      <c r="F17" s="10"/>
      <c r="G17" s="16"/>
      <c r="H17" s="10"/>
      <c r="I17" s="16"/>
      <c r="J17" s="10"/>
      <c r="K17" s="16"/>
      <c r="L17" s="10"/>
      <c r="M17" s="16"/>
      <c r="N17" s="48"/>
    </row>
    <row r="18" spans="1:14" ht="12.75" customHeight="1">
      <c r="A18" s="48"/>
      <c r="B18" s="48"/>
      <c r="C18" s="112" t="s">
        <v>95</v>
      </c>
      <c r="D18" s="111" t="s">
        <v>96</v>
      </c>
      <c r="E18" s="21"/>
      <c r="F18" s="10"/>
      <c r="G18" s="21"/>
      <c r="H18" s="10"/>
      <c r="I18" s="16"/>
      <c r="J18" s="10"/>
      <c r="K18" s="16"/>
      <c r="L18" s="10"/>
      <c r="M18" s="16"/>
      <c r="N18" s="48"/>
    </row>
    <row r="19" spans="1:14">
      <c r="A19" s="48"/>
      <c r="B19" s="48"/>
      <c r="C19" s="110" t="s">
        <v>104</v>
      </c>
      <c r="D19" s="111" t="s">
        <v>105</v>
      </c>
      <c r="E19" s="22"/>
      <c r="F19" s="10"/>
      <c r="G19" s="22"/>
      <c r="H19" s="10"/>
      <c r="I19" s="17"/>
      <c r="J19" s="10"/>
      <c r="K19" s="17"/>
      <c r="L19" s="10"/>
      <c r="M19" s="17"/>
      <c r="N19" s="48"/>
    </row>
    <row r="20" spans="1:14">
      <c r="A20" s="48"/>
      <c r="B20" s="48"/>
      <c r="C20" s="112" t="s">
        <v>101</v>
      </c>
      <c r="D20" s="111" t="s">
        <v>102</v>
      </c>
      <c r="E20" s="22"/>
      <c r="F20" s="10"/>
      <c r="G20" s="22"/>
      <c r="H20" s="10"/>
      <c r="I20" s="17"/>
      <c r="J20" s="10"/>
      <c r="K20" s="17"/>
      <c r="L20" s="10"/>
      <c r="M20" s="17"/>
      <c r="N20" s="48"/>
    </row>
    <row r="21" spans="1:14">
      <c r="A21" s="48"/>
      <c r="B21" s="48"/>
      <c r="C21" s="112" t="s">
        <v>107</v>
      </c>
      <c r="D21" s="111" t="s">
        <v>108</v>
      </c>
      <c r="E21" s="22"/>
      <c r="F21" s="10"/>
      <c r="G21" s="22"/>
      <c r="H21" s="10"/>
      <c r="I21" s="17"/>
      <c r="J21" s="10"/>
      <c r="K21" s="17"/>
      <c r="L21" s="10"/>
      <c r="M21" s="17"/>
      <c r="N21" s="48"/>
    </row>
    <row r="22" spans="1:14">
      <c r="A22" s="48"/>
      <c r="B22" s="48"/>
      <c r="C22" s="110" t="s">
        <v>110</v>
      </c>
      <c r="D22" s="111" t="s">
        <v>111</v>
      </c>
      <c r="E22" s="22"/>
      <c r="F22" s="10"/>
      <c r="G22" s="22"/>
      <c r="H22" s="10"/>
      <c r="I22" s="17"/>
      <c r="J22" s="10"/>
      <c r="K22" s="17"/>
      <c r="L22" s="10"/>
      <c r="M22" s="17"/>
      <c r="N22" s="48"/>
    </row>
    <row r="23" spans="1:14">
      <c r="A23" s="48"/>
      <c r="B23" s="48"/>
      <c r="C23" s="112" t="s">
        <v>45</v>
      </c>
      <c r="D23" s="111" t="s">
        <v>113</v>
      </c>
      <c r="E23" s="22"/>
      <c r="F23" s="10"/>
      <c r="G23" s="22"/>
      <c r="H23" s="10"/>
      <c r="I23" s="17"/>
      <c r="J23" s="10"/>
      <c r="K23" s="17"/>
      <c r="L23" s="10"/>
      <c r="M23" s="17"/>
      <c r="N23" s="48"/>
    </row>
    <row r="24" spans="1:14">
      <c r="A24" s="48"/>
      <c r="B24" s="48"/>
      <c r="C24" s="112" t="s">
        <v>170</v>
      </c>
      <c r="D24" s="111" t="s">
        <v>169</v>
      </c>
      <c r="E24" s="22"/>
      <c r="F24" s="10"/>
      <c r="G24" s="22"/>
      <c r="H24" s="10"/>
      <c r="I24" s="17"/>
      <c r="J24" s="10"/>
      <c r="K24" s="17"/>
      <c r="L24" s="10"/>
      <c r="M24" s="17"/>
      <c r="N24" s="48"/>
    </row>
    <row r="25" spans="1:14">
      <c r="A25" s="48"/>
      <c r="B25" s="48"/>
      <c r="C25" s="110" t="s">
        <v>115</v>
      </c>
      <c r="D25" s="111" t="s">
        <v>116</v>
      </c>
      <c r="E25" s="22"/>
      <c r="F25" s="10"/>
      <c r="G25" s="22"/>
      <c r="H25" s="10"/>
      <c r="I25" s="17"/>
      <c r="J25" s="10"/>
      <c r="K25" s="17"/>
      <c r="L25" s="10"/>
      <c r="M25" s="17"/>
      <c r="N25" s="48"/>
    </row>
    <row r="26" spans="1:14">
      <c r="A26" s="48"/>
      <c r="B26" s="48"/>
      <c r="C26" s="112" t="s">
        <v>118</v>
      </c>
      <c r="D26" s="111" t="s">
        <v>119</v>
      </c>
      <c r="E26" s="22"/>
      <c r="F26" s="10"/>
      <c r="G26" s="22"/>
      <c r="H26" s="10"/>
      <c r="I26" s="17"/>
      <c r="J26" s="10"/>
      <c r="K26" s="17"/>
      <c r="L26" s="10"/>
      <c r="M26" s="17"/>
      <c r="N26" s="48"/>
    </row>
    <row r="27" spans="1:14">
      <c r="A27" s="48"/>
      <c r="B27" s="48"/>
      <c r="C27" s="110" t="s">
        <v>121</v>
      </c>
      <c r="D27" s="111" t="s">
        <v>122</v>
      </c>
      <c r="E27" s="22"/>
      <c r="F27" s="10"/>
      <c r="G27" s="22"/>
      <c r="H27" s="10"/>
      <c r="I27" s="17"/>
      <c r="J27" s="10"/>
      <c r="K27" s="17"/>
      <c r="L27" s="10"/>
      <c r="M27" s="17"/>
      <c r="N27" s="48"/>
    </row>
    <row r="28" spans="1:14">
      <c r="A28" s="48"/>
      <c r="B28" s="48"/>
      <c r="C28" s="112" t="s">
        <v>124</v>
      </c>
      <c r="D28" s="111" t="s">
        <v>125</v>
      </c>
      <c r="E28" s="22"/>
      <c r="F28" s="10"/>
      <c r="G28" s="22"/>
      <c r="H28" s="10"/>
      <c r="I28" s="17"/>
      <c r="J28" s="10"/>
      <c r="K28" s="17"/>
      <c r="L28" s="10"/>
      <c r="M28" s="17"/>
      <c r="N28" s="48"/>
    </row>
    <row r="29" spans="1:14">
      <c r="A29" s="48"/>
      <c r="B29" s="48"/>
      <c r="C29" s="112" t="s">
        <v>136</v>
      </c>
      <c r="D29" s="111" t="s">
        <v>137</v>
      </c>
      <c r="E29" s="22"/>
      <c r="F29" s="10"/>
      <c r="G29" s="22"/>
      <c r="H29" s="10"/>
      <c r="I29" s="17"/>
      <c r="J29" s="10"/>
      <c r="K29" s="17"/>
      <c r="L29" s="10"/>
      <c r="M29" s="17"/>
      <c r="N29" s="48"/>
    </row>
    <row r="30" spans="1:14">
      <c r="A30" s="48"/>
      <c r="B30" s="48"/>
      <c r="C30" s="110" t="s">
        <v>127</v>
      </c>
      <c r="D30" s="111" t="s">
        <v>128</v>
      </c>
      <c r="E30" s="22"/>
      <c r="F30" s="10"/>
      <c r="G30" s="22"/>
      <c r="H30" s="10"/>
      <c r="I30" s="17"/>
      <c r="J30" s="10"/>
      <c r="K30" s="17"/>
      <c r="L30" s="10"/>
      <c r="M30" s="17"/>
      <c r="N30" s="48"/>
    </row>
    <row r="31" spans="1:14">
      <c r="A31" s="48"/>
      <c r="B31" s="48"/>
      <c r="C31" s="112" t="s">
        <v>130</v>
      </c>
      <c r="D31" s="111" t="s">
        <v>131</v>
      </c>
      <c r="E31" s="22"/>
      <c r="F31" s="10"/>
      <c r="G31" s="22"/>
      <c r="H31" s="10"/>
      <c r="I31" s="17"/>
      <c r="J31" s="10"/>
      <c r="K31" s="17"/>
      <c r="L31" s="10"/>
      <c r="M31" s="17"/>
      <c r="N31" s="48"/>
    </row>
    <row r="32" spans="1:14">
      <c r="A32" s="48"/>
      <c r="B32" s="48"/>
      <c r="C32" s="110" t="s">
        <v>133</v>
      </c>
      <c r="D32" s="111" t="s">
        <v>134</v>
      </c>
      <c r="E32" s="22"/>
      <c r="F32" s="10"/>
      <c r="G32" s="22"/>
      <c r="H32" s="10"/>
      <c r="I32" s="17"/>
      <c r="J32" s="10"/>
      <c r="K32" s="17"/>
      <c r="L32" s="10"/>
      <c r="M32" s="17"/>
      <c r="N32" s="48"/>
    </row>
    <row r="33" spans="1:14">
      <c r="A33" s="48"/>
      <c r="B33" s="48"/>
      <c r="C33" s="110" t="s">
        <v>139</v>
      </c>
      <c r="D33" s="111" t="s">
        <v>140</v>
      </c>
      <c r="E33" s="22"/>
      <c r="F33" s="10"/>
      <c r="G33" s="22"/>
      <c r="H33" s="10"/>
      <c r="I33" s="17"/>
      <c r="J33" s="10"/>
      <c r="K33" s="17"/>
      <c r="L33" s="10"/>
      <c r="M33" s="17"/>
      <c r="N33" s="48"/>
    </row>
    <row r="34" spans="1:14">
      <c r="A34" s="48"/>
      <c r="B34" s="48"/>
      <c r="C34" s="112" t="s">
        <v>142</v>
      </c>
      <c r="D34" s="111" t="s">
        <v>143</v>
      </c>
      <c r="E34" s="22"/>
      <c r="F34" s="10"/>
      <c r="G34" s="22"/>
      <c r="H34" s="10"/>
      <c r="I34" s="17"/>
      <c r="J34" s="10"/>
      <c r="K34" s="17"/>
      <c r="L34" s="10"/>
      <c r="M34" s="17"/>
      <c r="N34" s="48"/>
    </row>
    <row r="35" spans="1:14">
      <c r="A35" s="48"/>
      <c r="B35" s="48"/>
      <c r="C35" s="110" t="s">
        <v>145</v>
      </c>
      <c r="D35" s="111" t="s">
        <v>146</v>
      </c>
      <c r="E35" s="22"/>
      <c r="F35" s="10"/>
      <c r="G35" s="22"/>
      <c r="H35" s="10"/>
      <c r="I35" s="17"/>
      <c r="J35" s="10"/>
      <c r="K35" s="17"/>
      <c r="L35" s="10"/>
      <c r="M35" s="17"/>
      <c r="N35" s="48"/>
    </row>
    <row r="36" spans="1:14">
      <c r="A36" s="48"/>
      <c r="B36" s="48"/>
      <c r="C36" s="112" t="s">
        <v>154</v>
      </c>
      <c r="D36" s="111" t="s">
        <v>155</v>
      </c>
      <c r="E36" s="22"/>
      <c r="F36" s="10"/>
      <c r="G36" s="22"/>
      <c r="H36" s="10"/>
      <c r="I36" s="17"/>
      <c r="J36" s="10"/>
      <c r="K36" s="17"/>
      <c r="L36" s="10"/>
      <c r="M36" s="17"/>
      <c r="N36" s="48"/>
    </row>
    <row r="37" spans="1:14">
      <c r="A37" s="48"/>
      <c r="B37" s="48"/>
      <c r="C37" s="110" t="s">
        <v>151</v>
      </c>
      <c r="D37" s="111" t="s">
        <v>152</v>
      </c>
      <c r="E37" s="22"/>
      <c r="F37" s="10"/>
      <c r="G37" s="22"/>
      <c r="H37" s="10"/>
      <c r="I37" s="17"/>
      <c r="J37" s="10"/>
      <c r="K37" s="17"/>
      <c r="L37" s="10"/>
      <c r="M37" s="17"/>
      <c r="N37" s="48"/>
    </row>
    <row r="38" spans="1:14">
      <c r="A38" s="48"/>
      <c r="B38" s="48"/>
      <c r="C38" s="112" t="s">
        <v>148</v>
      </c>
      <c r="D38" s="111" t="s">
        <v>149</v>
      </c>
      <c r="E38" s="22"/>
      <c r="F38" s="10"/>
      <c r="G38" s="22"/>
      <c r="H38" s="10"/>
      <c r="I38" s="17"/>
      <c r="J38" s="10"/>
      <c r="K38" s="17"/>
      <c r="L38" s="10"/>
      <c r="M38" s="17"/>
      <c r="N38" s="48"/>
    </row>
    <row r="39" spans="1:14">
      <c r="A39" s="48"/>
      <c r="B39" s="48"/>
      <c r="C39" s="110" t="s">
        <v>157</v>
      </c>
      <c r="D39" s="111" t="s">
        <v>158</v>
      </c>
      <c r="E39" s="22"/>
      <c r="F39" s="10"/>
      <c r="G39" s="22"/>
      <c r="H39" s="10"/>
      <c r="I39" s="17"/>
      <c r="J39" s="10"/>
      <c r="K39" s="17"/>
      <c r="L39" s="10"/>
      <c r="M39" s="17"/>
      <c r="N39" s="48"/>
    </row>
    <row r="40" spans="1:14">
      <c r="A40" s="48"/>
      <c r="B40" s="48"/>
      <c r="C40" s="112" t="s">
        <v>160</v>
      </c>
      <c r="D40" s="111" t="s">
        <v>161</v>
      </c>
      <c r="E40" s="22"/>
      <c r="F40" s="10"/>
      <c r="G40" s="22"/>
      <c r="H40" s="10"/>
      <c r="I40" s="17"/>
      <c r="J40" s="10"/>
      <c r="K40" s="17"/>
      <c r="L40" s="10"/>
      <c r="M40" s="17"/>
      <c r="N40" s="48"/>
    </row>
    <row r="41" spans="1:14">
      <c r="A41" s="48"/>
      <c r="B41" s="48"/>
      <c r="C41" s="112" t="s">
        <v>166</v>
      </c>
      <c r="D41" s="111" t="s">
        <v>167</v>
      </c>
      <c r="E41" s="22"/>
      <c r="F41" s="10"/>
      <c r="G41" s="22"/>
      <c r="H41" s="10"/>
      <c r="I41" s="17"/>
      <c r="J41" s="10"/>
      <c r="K41" s="17"/>
      <c r="L41" s="10"/>
      <c r="M41" s="17"/>
      <c r="N41" s="48"/>
    </row>
    <row r="42" spans="1:14">
      <c r="A42" s="48"/>
      <c r="B42" s="48"/>
      <c r="C42" s="110" t="s">
        <v>163</v>
      </c>
      <c r="D42" s="111" t="s">
        <v>164</v>
      </c>
      <c r="E42" s="22"/>
      <c r="F42" s="10"/>
      <c r="G42" s="22"/>
      <c r="H42" s="10"/>
      <c r="I42" s="17"/>
      <c r="J42" s="10"/>
      <c r="K42" s="17"/>
      <c r="L42" s="10"/>
      <c r="M42" s="17"/>
      <c r="N42" s="48"/>
    </row>
    <row r="43" spans="1:14">
      <c r="A43" s="48"/>
      <c r="B43" s="48"/>
      <c r="C43" s="110" t="s">
        <v>97</v>
      </c>
      <c r="D43" s="111" t="s">
        <v>70</v>
      </c>
      <c r="E43" s="22"/>
      <c r="F43" s="10"/>
      <c r="G43" s="22"/>
      <c r="H43" s="10"/>
      <c r="I43" s="17"/>
      <c r="J43" s="10"/>
      <c r="K43" s="17"/>
      <c r="L43" s="10"/>
      <c r="M43" s="17"/>
      <c r="N43" s="48"/>
    </row>
    <row r="44" spans="1:14">
      <c r="A44" s="48"/>
      <c r="B44" s="48"/>
      <c r="C44" s="110" t="s">
        <v>117</v>
      </c>
      <c r="D44" s="111" t="s">
        <v>77</v>
      </c>
      <c r="E44" s="22"/>
      <c r="F44" s="10"/>
      <c r="G44" s="22"/>
      <c r="H44" s="10"/>
      <c r="I44" s="17"/>
      <c r="J44" s="10"/>
      <c r="K44" s="17"/>
      <c r="L44" s="10"/>
      <c r="M44" s="17"/>
      <c r="N44" s="48"/>
    </row>
    <row r="45" spans="1:14">
      <c r="A45" s="48"/>
      <c r="B45" s="48"/>
      <c r="C45" s="110" t="s">
        <v>120</v>
      </c>
      <c r="D45" s="111" t="s">
        <v>78</v>
      </c>
      <c r="E45" s="22"/>
      <c r="F45" s="10"/>
      <c r="G45" s="22"/>
      <c r="H45" s="10"/>
      <c r="I45" s="17"/>
      <c r="J45" s="10"/>
      <c r="K45" s="17"/>
      <c r="L45" s="10"/>
      <c r="M45" s="17"/>
      <c r="N45" s="48"/>
    </row>
    <row r="46" spans="1:14">
      <c r="A46" s="48"/>
      <c r="B46" s="48"/>
      <c r="C46" s="110" t="s">
        <v>100</v>
      </c>
      <c r="D46" s="111" t="s">
        <v>71</v>
      </c>
      <c r="E46" s="22"/>
      <c r="F46" s="10"/>
      <c r="G46" s="22"/>
      <c r="H46" s="10"/>
      <c r="I46" s="17"/>
      <c r="J46" s="10"/>
      <c r="K46" s="17"/>
      <c r="L46" s="10"/>
      <c r="M46" s="17"/>
      <c r="N46" s="48"/>
    </row>
    <row r="47" spans="1:14">
      <c r="A47" s="48"/>
      <c r="B47" s="48"/>
      <c r="C47" s="110" t="s">
        <v>106</v>
      </c>
      <c r="D47" s="111" t="s">
        <v>73</v>
      </c>
      <c r="E47" s="22"/>
      <c r="F47" s="10"/>
      <c r="G47" s="22"/>
      <c r="H47" s="10"/>
      <c r="I47" s="17"/>
      <c r="J47" s="10"/>
      <c r="K47" s="17"/>
      <c r="L47" s="10"/>
      <c r="M47" s="17"/>
      <c r="N47" s="48"/>
    </row>
    <row r="48" spans="1:14">
      <c r="A48" s="48"/>
      <c r="B48" s="48"/>
      <c r="C48" s="110" t="s">
        <v>109</v>
      </c>
      <c r="D48" s="111" t="s">
        <v>74</v>
      </c>
      <c r="E48" s="22"/>
      <c r="F48" s="10"/>
      <c r="G48" s="22"/>
      <c r="H48" s="10"/>
      <c r="I48" s="17"/>
      <c r="J48" s="10"/>
      <c r="K48" s="17"/>
      <c r="L48" s="10"/>
      <c r="M48" s="17"/>
      <c r="N48" s="48"/>
    </row>
    <row r="49" spans="1:14">
      <c r="A49" s="48"/>
      <c r="B49" s="48"/>
      <c r="C49" s="110" t="s">
        <v>112</v>
      </c>
      <c r="D49" s="111" t="s">
        <v>75</v>
      </c>
      <c r="E49" s="22"/>
      <c r="F49" s="10"/>
      <c r="G49" s="22"/>
      <c r="H49" s="10"/>
      <c r="I49" s="17"/>
      <c r="J49" s="10"/>
      <c r="K49" s="17"/>
      <c r="L49" s="10"/>
      <c r="M49" s="17"/>
      <c r="N49" s="48"/>
    </row>
    <row r="50" spans="1:14">
      <c r="A50" s="48"/>
      <c r="B50" s="48"/>
      <c r="C50" s="110" t="s">
        <v>103</v>
      </c>
      <c r="D50" s="111" t="s">
        <v>72</v>
      </c>
      <c r="E50" s="22"/>
      <c r="F50" s="10"/>
      <c r="G50" s="22"/>
      <c r="H50" s="10"/>
      <c r="I50" s="17"/>
      <c r="J50" s="10"/>
      <c r="K50" s="17"/>
      <c r="L50" s="10"/>
      <c r="M50" s="17"/>
      <c r="N50" s="48"/>
    </row>
    <row r="51" spans="1:14">
      <c r="A51" s="48"/>
      <c r="B51" s="48"/>
      <c r="C51" s="110" t="s">
        <v>114</v>
      </c>
      <c r="D51" s="111" t="s">
        <v>76</v>
      </c>
      <c r="E51" s="22"/>
      <c r="F51" s="10"/>
      <c r="G51" s="22"/>
      <c r="H51" s="10"/>
      <c r="I51" s="17"/>
      <c r="J51" s="10"/>
      <c r="K51" s="17"/>
      <c r="L51" s="10"/>
      <c r="M51" s="17"/>
      <c r="N51" s="48"/>
    </row>
    <row r="52" spans="1:14">
      <c r="A52" s="48"/>
      <c r="B52" s="48"/>
      <c r="C52" s="110" t="s">
        <v>123</v>
      </c>
      <c r="D52" s="111" t="s">
        <v>79</v>
      </c>
      <c r="E52" s="22"/>
      <c r="F52" s="10"/>
      <c r="G52" s="22"/>
      <c r="H52" s="10"/>
      <c r="I52" s="17"/>
      <c r="J52" s="10"/>
      <c r="K52" s="17"/>
      <c r="L52" s="10"/>
      <c r="M52" s="17"/>
      <c r="N52" s="48"/>
    </row>
    <row r="53" spans="1:14">
      <c r="A53" s="48"/>
      <c r="B53" s="48"/>
      <c r="C53" s="110" t="s">
        <v>126</v>
      </c>
      <c r="D53" s="111" t="s">
        <v>80</v>
      </c>
      <c r="E53" s="22"/>
      <c r="F53" s="10"/>
      <c r="G53" s="22"/>
      <c r="H53" s="10"/>
      <c r="I53" s="17"/>
      <c r="J53" s="10"/>
      <c r="K53" s="17"/>
      <c r="L53" s="10"/>
      <c r="M53" s="17"/>
      <c r="N53" s="48"/>
    </row>
    <row r="54" spans="1:14">
      <c r="A54" s="48"/>
      <c r="B54" s="48"/>
      <c r="C54" s="110" t="s">
        <v>129</v>
      </c>
      <c r="D54" s="111" t="s">
        <v>81</v>
      </c>
      <c r="E54" s="22"/>
      <c r="F54" s="10"/>
      <c r="G54" s="22"/>
      <c r="H54" s="10"/>
      <c r="I54" s="17"/>
      <c r="J54" s="10"/>
      <c r="K54" s="17"/>
      <c r="L54" s="10"/>
      <c r="M54" s="17"/>
      <c r="N54" s="48"/>
    </row>
    <row r="55" spans="1:14">
      <c r="A55" s="48"/>
      <c r="B55" s="48"/>
      <c r="C55" s="110" t="s">
        <v>132</v>
      </c>
      <c r="D55" s="111" t="s">
        <v>82</v>
      </c>
      <c r="E55" s="22"/>
      <c r="F55" s="10"/>
      <c r="G55" s="22"/>
      <c r="H55" s="10"/>
      <c r="I55" s="17"/>
      <c r="J55" s="10"/>
      <c r="K55" s="17"/>
      <c r="L55" s="10"/>
      <c r="M55" s="17"/>
      <c r="N55" s="48"/>
    </row>
    <row r="56" spans="1:14">
      <c r="A56" s="48"/>
      <c r="B56" s="48"/>
      <c r="C56" s="110" t="s">
        <v>135</v>
      </c>
      <c r="D56" s="111" t="s">
        <v>83</v>
      </c>
      <c r="E56" s="22"/>
      <c r="F56" s="10"/>
      <c r="G56" s="22"/>
      <c r="H56" s="10"/>
      <c r="I56" s="17"/>
      <c r="J56" s="10"/>
      <c r="K56" s="17"/>
      <c r="L56" s="10"/>
      <c r="M56" s="17"/>
      <c r="N56" s="48"/>
    </row>
    <row r="57" spans="1:14">
      <c r="A57" s="48"/>
      <c r="B57" s="48"/>
      <c r="C57" s="110" t="s">
        <v>138</v>
      </c>
      <c r="D57" s="111" t="s">
        <v>84</v>
      </c>
      <c r="E57" s="22"/>
      <c r="F57" s="10"/>
      <c r="G57" s="22"/>
      <c r="H57" s="10"/>
      <c r="I57" s="17"/>
      <c r="J57" s="10"/>
      <c r="K57" s="17"/>
      <c r="L57" s="10"/>
      <c r="M57" s="17"/>
      <c r="N57" s="48"/>
    </row>
    <row r="58" spans="1:14">
      <c r="A58" s="48"/>
      <c r="B58" s="48"/>
      <c r="C58" s="110" t="s">
        <v>141</v>
      </c>
      <c r="D58" s="111" t="s">
        <v>85</v>
      </c>
      <c r="E58" s="22"/>
      <c r="F58" s="10"/>
      <c r="G58" s="22"/>
      <c r="H58" s="10"/>
      <c r="I58" s="17"/>
      <c r="J58" s="10"/>
      <c r="K58" s="17"/>
      <c r="L58" s="10"/>
      <c r="M58" s="17"/>
      <c r="N58" s="48"/>
    </row>
    <row r="59" spans="1:14">
      <c r="A59" s="48"/>
      <c r="B59" s="48"/>
      <c r="C59" s="110" t="s">
        <v>144</v>
      </c>
      <c r="D59" s="111" t="s">
        <v>86</v>
      </c>
      <c r="E59" s="22"/>
      <c r="F59" s="10"/>
      <c r="G59" s="22"/>
      <c r="H59" s="10"/>
      <c r="I59" s="17"/>
      <c r="J59" s="10"/>
      <c r="K59" s="17"/>
      <c r="L59" s="10"/>
      <c r="M59" s="17"/>
      <c r="N59" s="48"/>
    </row>
    <row r="60" spans="1:14">
      <c r="A60" s="48"/>
      <c r="B60" s="48"/>
      <c r="C60" s="110" t="s">
        <v>147</v>
      </c>
      <c r="D60" s="111" t="s">
        <v>87</v>
      </c>
      <c r="E60" s="22"/>
      <c r="F60" s="10"/>
      <c r="G60" s="22"/>
      <c r="H60" s="10"/>
      <c r="I60" s="17"/>
      <c r="J60" s="10"/>
      <c r="K60" s="17"/>
      <c r="L60" s="10"/>
      <c r="M60" s="17"/>
      <c r="N60" s="48"/>
    </row>
    <row r="61" spans="1:14">
      <c r="A61" s="48"/>
      <c r="B61" s="48"/>
      <c r="C61" s="110" t="s">
        <v>150</v>
      </c>
      <c r="D61" s="111" t="s">
        <v>88</v>
      </c>
      <c r="E61" s="22"/>
      <c r="F61" s="10"/>
      <c r="G61" s="22"/>
      <c r="H61" s="10"/>
      <c r="I61" s="17"/>
      <c r="J61" s="10"/>
      <c r="K61" s="17"/>
      <c r="L61" s="10"/>
      <c r="M61" s="17"/>
      <c r="N61" s="48"/>
    </row>
    <row r="62" spans="1:14">
      <c r="A62" s="48"/>
      <c r="B62" s="48"/>
      <c r="C62" s="110" t="s">
        <v>156</v>
      </c>
      <c r="D62" s="111" t="s">
        <v>90</v>
      </c>
      <c r="E62" s="22"/>
      <c r="F62" s="10"/>
      <c r="G62" s="22"/>
      <c r="H62" s="10"/>
      <c r="I62" s="17"/>
      <c r="J62" s="10"/>
      <c r="K62" s="17"/>
      <c r="L62" s="10"/>
      <c r="M62" s="17"/>
      <c r="N62" s="48"/>
    </row>
    <row r="63" spans="1:14">
      <c r="A63" s="48"/>
      <c r="B63" s="48"/>
      <c r="C63" s="110" t="s">
        <v>153</v>
      </c>
      <c r="D63" s="111" t="s">
        <v>89</v>
      </c>
      <c r="E63" s="22"/>
      <c r="F63" s="10"/>
      <c r="G63" s="22"/>
      <c r="H63" s="10"/>
      <c r="I63" s="17"/>
      <c r="J63" s="10"/>
      <c r="K63" s="17"/>
      <c r="L63" s="10"/>
      <c r="M63" s="17"/>
      <c r="N63" s="48"/>
    </row>
    <row r="64" spans="1:14">
      <c r="A64" s="48"/>
      <c r="B64" s="48"/>
      <c r="C64" s="110" t="s">
        <v>159</v>
      </c>
      <c r="D64" s="111" t="s">
        <v>91</v>
      </c>
      <c r="E64" s="22"/>
      <c r="F64" s="10"/>
      <c r="G64" s="22"/>
      <c r="H64" s="10"/>
      <c r="I64" s="17"/>
      <c r="J64" s="10"/>
      <c r="K64" s="17"/>
      <c r="L64" s="10"/>
      <c r="M64" s="17"/>
      <c r="N64" s="48"/>
    </row>
    <row r="65" spans="1:70">
      <c r="A65" s="48"/>
      <c r="B65" s="48"/>
      <c r="C65" s="110" t="s">
        <v>165</v>
      </c>
      <c r="D65" s="111" t="s">
        <v>93</v>
      </c>
      <c r="E65" s="22"/>
      <c r="F65" s="10"/>
      <c r="G65" s="22"/>
      <c r="H65" s="10"/>
      <c r="I65" s="17"/>
      <c r="J65" s="10"/>
      <c r="K65" s="17"/>
      <c r="L65" s="10"/>
      <c r="M65" s="17"/>
      <c r="N65" s="48"/>
    </row>
    <row r="66" spans="1:70">
      <c r="A66" s="48"/>
      <c r="B66" s="48"/>
      <c r="C66" s="110" t="s">
        <v>162</v>
      </c>
      <c r="D66" s="111" t="s">
        <v>92</v>
      </c>
      <c r="E66" s="22"/>
      <c r="F66" s="10"/>
      <c r="G66" s="22"/>
      <c r="H66" s="10"/>
      <c r="I66" s="17"/>
      <c r="J66" s="10"/>
      <c r="K66" s="17"/>
      <c r="L66" s="10"/>
      <c r="M66" s="17"/>
      <c r="N66" s="48"/>
    </row>
    <row r="67" spans="1:70" ht="13.5" thickBot="1">
      <c r="A67" s="48"/>
      <c r="B67" s="48"/>
      <c r="C67" s="110" t="s">
        <v>168</v>
      </c>
      <c r="D67" s="111" t="s">
        <v>94</v>
      </c>
      <c r="E67" s="22"/>
      <c r="F67" s="10"/>
      <c r="G67" s="22"/>
      <c r="H67" s="10"/>
      <c r="I67" s="17"/>
      <c r="J67" s="10"/>
      <c r="K67" s="17"/>
      <c r="L67" s="10"/>
      <c r="M67" s="17"/>
      <c r="N67" s="48"/>
    </row>
    <row r="68" spans="1:70" s="117" customFormat="1" ht="14.25" thickTop="1" thickBot="1">
      <c r="A68" s="113"/>
      <c r="B68" s="114"/>
      <c r="C68" s="115"/>
      <c r="D68" s="116" t="s">
        <v>60</v>
      </c>
      <c r="E68" s="174">
        <f>SUM(E18:E67)</f>
        <v>0</v>
      </c>
      <c r="F68" s="10"/>
      <c r="G68" s="174">
        <f>SUM(G18:G67)</f>
        <v>0</v>
      </c>
      <c r="H68" s="10"/>
      <c r="I68" s="174">
        <f>SUM(I17:I67)</f>
        <v>0</v>
      </c>
      <c r="J68" s="10"/>
      <c r="K68" s="174">
        <f>SUM(K17:K67)</f>
        <v>0</v>
      </c>
      <c r="L68" s="10"/>
      <c r="M68" s="174">
        <f>SUM(M17:M67)</f>
        <v>0</v>
      </c>
      <c r="N68" s="114"/>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183"/>
      <c r="BH68" s="183"/>
      <c r="BI68" s="183"/>
      <c r="BJ68" s="183"/>
      <c r="BK68" s="183"/>
      <c r="BL68" s="183"/>
      <c r="BM68" s="183"/>
      <c r="BN68" s="183"/>
      <c r="BO68" s="183"/>
      <c r="BP68" s="183"/>
      <c r="BQ68" s="183"/>
      <c r="BR68" s="183"/>
    </row>
    <row r="69" spans="1:70">
      <c r="A69" s="48"/>
      <c r="B69" s="48"/>
      <c r="C69" s="106"/>
      <c r="D69" s="118" t="s">
        <v>46</v>
      </c>
      <c r="E69" s="24"/>
      <c r="F69" s="10"/>
      <c r="G69" s="24"/>
      <c r="H69" s="10"/>
      <c r="I69" s="24"/>
      <c r="J69" s="10"/>
      <c r="K69" s="24"/>
      <c r="L69" s="10"/>
      <c r="M69" s="24"/>
      <c r="N69" s="48"/>
    </row>
    <row r="70" spans="1:70">
      <c r="A70" s="48"/>
      <c r="B70" s="48"/>
      <c r="C70" s="334" t="s">
        <v>47</v>
      </c>
      <c r="D70" s="334"/>
      <c r="E70" s="21"/>
      <c r="F70" s="10"/>
      <c r="G70" s="21"/>
      <c r="H70" s="10"/>
      <c r="I70" s="21"/>
      <c r="J70" s="10"/>
      <c r="K70" s="21"/>
      <c r="L70" s="10"/>
      <c r="M70" s="21"/>
      <c r="N70" s="48"/>
    </row>
    <row r="71" spans="1:70" ht="13.5" thickBot="1">
      <c r="A71" s="48"/>
      <c r="B71" s="48"/>
      <c r="C71" s="106"/>
      <c r="D71" s="118" t="s">
        <v>48</v>
      </c>
      <c r="E71" s="25"/>
      <c r="F71" s="10"/>
      <c r="G71" s="25"/>
      <c r="H71" s="10"/>
      <c r="I71" s="25"/>
      <c r="J71" s="10"/>
      <c r="K71" s="25"/>
      <c r="L71" s="10"/>
      <c r="M71" s="25"/>
      <c r="N71" s="48"/>
    </row>
    <row r="72" spans="1:70" ht="12.75" customHeight="1">
      <c r="A72" s="48"/>
      <c r="B72" s="48"/>
      <c r="C72" s="106"/>
      <c r="D72" s="106"/>
      <c r="E72" s="119"/>
      <c r="F72" s="119"/>
      <c r="G72" s="119"/>
      <c r="H72" s="119"/>
      <c r="I72" s="119"/>
      <c r="J72" s="119"/>
      <c r="K72" s="119"/>
      <c r="L72" s="119"/>
      <c r="M72" s="119"/>
      <c r="N72" s="106"/>
    </row>
    <row r="73" spans="1:70" s="85" customFormat="1">
      <c r="C73" s="76"/>
      <c r="D73" s="40" t="s">
        <v>61</v>
      </c>
    </row>
    <row r="74" spans="1:70" s="85" customFormat="1">
      <c r="C74" s="76"/>
      <c r="D74" s="40" t="s">
        <v>62</v>
      </c>
    </row>
    <row r="75" spans="1:70" s="85" customFormat="1">
      <c r="C75" s="76"/>
      <c r="D75" s="40" t="s">
        <v>63</v>
      </c>
    </row>
    <row r="76" spans="1:70" s="85" customFormat="1">
      <c r="C76" s="76"/>
    </row>
    <row r="77" spans="1:70" s="85" customFormat="1">
      <c r="C77" s="76"/>
    </row>
    <row r="78" spans="1:70" s="85" customFormat="1">
      <c r="C78" s="76"/>
    </row>
    <row r="79" spans="1:70" s="85" customFormat="1">
      <c r="C79" s="76"/>
    </row>
    <row r="80" spans="1:70" s="85" customFormat="1">
      <c r="C80" s="76"/>
    </row>
    <row r="81" spans="3:13" s="85" customFormat="1">
      <c r="C81" s="76"/>
    </row>
    <row r="82" spans="3:13" s="85" customFormat="1">
      <c r="C82" s="76"/>
      <c r="D82" s="76"/>
    </row>
    <row r="83" spans="3:13" s="85" customFormat="1">
      <c r="C83" s="76"/>
      <c r="D83" s="76"/>
    </row>
    <row r="84" spans="3:13" s="85" customFormat="1">
      <c r="C84" s="76"/>
      <c r="D84" s="76"/>
    </row>
    <row r="85" spans="3:13" s="85" customFormat="1">
      <c r="C85" s="76"/>
      <c r="D85" s="76"/>
    </row>
    <row r="86" spans="3:13" s="85" customFormat="1">
      <c r="C86" s="76"/>
      <c r="D86" s="76"/>
    </row>
    <row r="87" spans="3:13" s="85" customFormat="1">
      <c r="C87" s="76"/>
      <c r="D87" s="76"/>
      <c r="E87" s="184"/>
      <c r="F87" s="184"/>
      <c r="G87" s="184"/>
      <c r="H87" s="184"/>
      <c r="I87" s="184"/>
      <c r="J87" s="184"/>
      <c r="K87" s="184"/>
      <c r="L87" s="184"/>
      <c r="M87" s="184"/>
    </row>
    <row r="88" spans="3:13" s="85" customFormat="1">
      <c r="C88" s="76"/>
      <c r="D88" s="76"/>
    </row>
    <row r="89" spans="3:13" s="85" customFormat="1">
      <c r="C89" s="76"/>
      <c r="D89" s="76"/>
    </row>
    <row r="90" spans="3:13" s="85" customFormat="1">
      <c r="C90" s="76"/>
      <c r="D90" s="76"/>
    </row>
    <row r="91" spans="3:13" s="85" customFormat="1">
      <c r="C91" s="76"/>
      <c r="D91" s="76"/>
    </row>
    <row r="92" spans="3:13" s="85" customFormat="1">
      <c r="C92" s="76"/>
      <c r="D92" s="76"/>
    </row>
    <row r="93" spans="3:13" s="85" customFormat="1">
      <c r="C93" s="76"/>
      <c r="D93" s="76"/>
    </row>
    <row r="94" spans="3:13" s="85" customFormat="1">
      <c r="C94" s="76"/>
      <c r="D94" s="76"/>
    </row>
    <row r="95" spans="3:13" s="85" customFormat="1">
      <c r="C95" s="76"/>
      <c r="D95" s="76"/>
    </row>
    <row r="96" spans="3:13" s="85" customFormat="1">
      <c r="C96" s="76"/>
      <c r="D96" s="76"/>
    </row>
    <row r="97" spans="3:4" s="85" customFormat="1">
      <c r="C97" s="76"/>
      <c r="D97" s="76"/>
    </row>
    <row r="98" spans="3:4" s="85" customFormat="1">
      <c r="C98" s="76"/>
      <c r="D98" s="76"/>
    </row>
    <row r="99" spans="3:4" s="85" customFormat="1">
      <c r="C99" s="76"/>
      <c r="D99" s="76"/>
    </row>
    <row r="100" spans="3:4" s="85" customFormat="1">
      <c r="C100" s="76"/>
      <c r="D100" s="76"/>
    </row>
    <row r="101" spans="3:4" s="85" customFormat="1">
      <c r="C101" s="76"/>
      <c r="D101" s="76"/>
    </row>
    <row r="102" spans="3:4" s="85" customFormat="1">
      <c r="C102" s="76"/>
      <c r="D102" s="76"/>
    </row>
    <row r="103" spans="3:4" s="85" customFormat="1">
      <c r="C103" s="76"/>
      <c r="D103" s="76"/>
    </row>
    <row r="104" spans="3:4" s="85" customFormat="1">
      <c r="C104" s="76"/>
      <c r="D104" s="76"/>
    </row>
    <row r="105" spans="3:4" s="85" customFormat="1">
      <c r="C105" s="76"/>
      <c r="D105" s="76"/>
    </row>
    <row r="106" spans="3:4" s="85" customFormat="1">
      <c r="C106" s="76"/>
      <c r="D106" s="76"/>
    </row>
    <row r="107" spans="3:4" s="85" customFormat="1">
      <c r="C107" s="76"/>
      <c r="D107" s="76"/>
    </row>
    <row r="108" spans="3:4" s="85" customFormat="1">
      <c r="C108" s="76"/>
      <c r="D108" s="76"/>
    </row>
    <row r="109" spans="3:4" s="85" customFormat="1">
      <c r="C109" s="76"/>
      <c r="D109" s="76"/>
    </row>
    <row r="110" spans="3:4" s="85" customFormat="1">
      <c r="C110" s="76"/>
      <c r="D110" s="76"/>
    </row>
    <row r="111" spans="3:4" s="85" customFormat="1">
      <c r="C111" s="76"/>
      <c r="D111" s="76"/>
    </row>
    <row r="112" spans="3:4" s="85" customFormat="1">
      <c r="C112" s="76"/>
      <c r="D112" s="76"/>
    </row>
    <row r="113" spans="3:4" s="85" customFormat="1">
      <c r="C113" s="76"/>
      <c r="D113" s="76"/>
    </row>
    <row r="114" spans="3:4" s="85" customFormat="1">
      <c r="C114" s="76"/>
      <c r="D114" s="76"/>
    </row>
    <row r="115" spans="3:4" s="85" customFormat="1">
      <c r="C115" s="76"/>
      <c r="D115" s="76"/>
    </row>
    <row r="116" spans="3:4" s="85" customFormat="1">
      <c r="C116" s="76"/>
      <c r="D116" s="76"/>
    </row>
    <row r="117" spans="3:4" s="85" customFormat="1">
      <c r="C117" s="76"/>
      <c r="D117" s="76"/>
    </row>
    <row r="118" spans="3:4" s="85" customFormat="1">
      <c r="C118" s="76"/>
      <c r="D118" s="76"/>
    </row>
    <row r="119" spans="3:4" s="85" customFormat="1">
      <c r="C119" s="76"/>
      <c r="D119" s="76"/>
    </row>
    <row r="120" spans="3:4" s="85" customFormat="1">
      <c r="C120" s="76"/>
      <c r="D120" s="76"/>
    </row>
    <row r="121" spans="3:4" s="85" customFormat="1">
      <c r="C121" s="76"/>
      <c r="D121" s="76"/>
    </row>
    <row r="122" spans="3:4" s="85" customFormat="1">
      <c r="C122" s="76"/>
      <c r="D122" s="76"/>
    </row>
    <row r="123" spans="3:4" s="85" customFormat="1">
      <c r="C123" s="76"/>
      <c r="D123" s="76"/>
    </row>
    <row r="124" spans="3:4" s="85" customFormat="1">
      <c r="C124" s="76"/>
      <c r="D124" s="76"/>
    </row>
    <row r="125" spans="3:4" s="85" customFormat="1">
      <c r="C125" s="76"/>
      <c r="D125" s="76"/>
    </row>
    <row r="126" spans="3:4" s="85" customFormat="1">
      <c r="C126" s="76"/>
      <c r="D126" s="76"/>
    </row>
    <row r="127" spans="3:4" s="85" customFormat="1">
      <c r="C127" s="76"/>
      <c r="D127" s="76"/>
    </row>
    <row r="128" spans="3:4" s="85" customFormat="1">
      <c r="C128" s="76"/>
      <c r="D128" s="76"/>
    </row>
    <row r="129" spans="3:4" s="85" customFormat="1">
      <c r="C129" s="76"/>
      <c r="D129" s="76"/>
    </row>
    <row r="130" spans="3:4" s="85" customFormat="1">
      <c r="C130" s="76"/>
      <c r="D130" s="76"/>
    </row>
    <row r="131" spans="3:4" s="85" customFormat="1">
      <c r="C131" s="76"/>
      <c r="D131" s="76"/>
    </row>
    <row r="132" spans="3:4" s="85" customFormat="1">
      <c r="C132" s="76"/>
      <c r="D132" s="76"/>
    </row>
    <row r="133" spans="3:4" s="85" customFormat="1">
      <c r="C133" s="76"/>
      <c r="D133" s="76"/>
    </row>
    <row r="134" spans="3:4" s="85" customFormat="1">
      <c r="C134" s="76"/>
      <c r="D134" s="76"/>
    </row>
    <row r="135" spans="3:4" s="85" customFormat="1">
      <c r="C135" s="76"/>
      <c r="D135" s="76"/>
    </row>
    <row r="136" spans="3:4" s="85" customFormat="1">
      <c r="C136" s="76"/>
      <c r="D136" s="76"/>
    </row>
    <row r="137" spans="3:4" s="85" customFormat="1">
      <c r="C137" s="76"/>
      <c r="D137" s="76"/>
    </row>
    <row r="138" spans="3:4" s="85" customFormat="1">
      <c r="C138" s="76"/>
      <c r="D138" s="76"/>
    </row>
  </sheetData>
  <sheetProtection selectLockedCells="1"/>
  <mergeCells count="11">
    <mergeCell ref="C6:M6"/>
    <mergeCell ref="B5:F5"/>
    <mergeCell ref="B1:M1"/>
    <mergeCell ref="B2:M2"/>
    <mergeCell ref="B3:M3"/>
    <mergeCell ref="B4:M4"/>
    <mergeCell ref="C70:D70"/>
    <mergeCell ref="C14:D14"/>
    <mergeCell ref="E13:K13"/>
    <mergeCell ref="B15:D15"/>
    <mergeCell ref="C16:D16"/>
  </mergeCells>
  <conditionalFormatting sqref="E68">
    <cfRule type="cellIs" dxfId="4" priority="6" operator="notEqual">
      <formula>$E$15</formula>
    </cfRule>
  </conditionalFormatting>
  <conditionalFormatting sqref="K68">
    <cfRule type="cellIs" dxfId="3" priority="5" operator="notEqual">
      <formula>$K$15</formula>
    </cfRule>
  </conditionalFormatting>
  <conditionalFormatting sqref="M68">
    <cfRule type="cellIs" dxfId="2" priority="3" operator="notEqual">
      <formula>$K$15</formula>
    </cfRule>
  </conditionalFormatting>
  <conditionalFormatting sqref="G68">
    <cfRule type="cellIs" dxfId="1" priority="2" operator="notEqual">
      <formula>$E$15</formula>
    </cfRule>
  </conditionalFormatting>
  <conditionalFormatting sqref="I68">
    <cfRule type="cellIs" dxfId="0" priority="1" operator="notEqual">
      <formula>$K$15</formula>
    </cfRule>
  </conditionalFormatting>
  <printOptions horizontalCentered="1" verticalCentered="1"/>
  <pageMargins left="0.75" right="0.75" top="0.75" bottom="0.75" header="0.5" footer="0.5"/>
  <pageSetup scale="86"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50"/>
  <sheetViews>
    <sheetView zoomScaleNormal="100" zoomScaleSheetLayoutView="100" workbookViewId="0">
      <selection activeCell="A2" sqref="A2:C2"/>
    </sheetView>
  </sheetViews>
  <sheetFormatPr defaultRowHeight="12.75"/>
  <cols>
    <col min="1" max="1" width="3.7109375" customWidth="1"/>
    <col min="2" max="2" width="73.140625" customWidth="1"/>
    <col min="3" max="3" width="3.7109375" customWidth="1"/>
  </cols>
  <sheetData>
    <row r="1" spans="1:3">
      <c r="A1" s="3"/>
      <c r="B1" s="3"/>
      <c r="C1" s="3"/>
    </row>
    <row r="2" spans="1:3" ht="18">
      <c r="A2" s="292" t="s">
        <v>290</v>
      </c>
      <c r="B2" s="292"/>
      <c r="C2" s="292"/>
    </row>
    <row r="3" spans="1:3" ht="15.75">
      <c r="A3" s="3"/>
      <c r="B3" s="4" t="s">
        <v>7</v>
      </c>
      <c r="C3" s="3"/>
    </row>
    <row r="4" spans="1:3">
      <c r="A4" s="3"/>
      <c r="B4" s="5"/>
      <c r="C4" s="3"/>
    </row>
    <row r="5" spans="1:3" ht="38.25">
      <c r="A5" s="3"/>
      <c r="B5" s="6" t="s">
        <v>208</v>
      </c>
      <c r="C5" s="3"/>
    </row>
    <row r="6" spans="1:3">
      <c r="A6" s="3"/>
      <c r="B6" s="5"/>
      <c r="C6" s="3"/>
    </row>
    <row r="7" spans="1:3" ht="38.25">
      <c r="A7" s="3"/>
      <c r="B7" s="6" t="s">
        <v>8</v>
      </c>
      <c r="C7" s="3"/>
    </row>
    <row r="8" spans="1:3">
      <c r="A8" s="3"/>
      <c r="B8" s="5"/>
      <c r="C8" s="3"/>
    </row>
    <row r="9" spans="1:3" ht="38.25">
      <c r="A9" s="3"/>
      <c r="B9" s="6" t="s">
        <v>9</v>
      </c>
      <c r="C9" s="3"/>
    </row>
    <row r="10" spans="1:3">
      <c r="A10" s="3"/>
      <c r="B10" s="5"/>
      <c r="C10" s="3"/>
    </row>
    <row r="11" spans="1:3" ht="63.75">
      <c r="A11" s="3"/>
      <c r="B11" s="6" t="s">
        <v>176</v>
      </c>
      <c r="C11" s="3"/>
    </row>
    <row r="12" spans="1:3">
      <c r="A12" s="3"/>
      <c r="B12" s="6"/>
      <c r="C12" s="3"/>
    </row>
    <row r="13" spans="1:3" ht="76.5">
      <c r="A13" s="3"/>
      <c r="B13" s="6" t="s">
        <v>183</v>
      </c>
      <c r="C13" s="3"/>
    </row>
    <row r="14" spans="1:3">
      <c r="A14" s="3"/>
      <c r="B14" s="5"/>
      <c r="C14" s="3"/>
    </row>
    <row r="15" spans="1:3" ht="76.5">
      <c r="A15" s="3"/>
      <c r="B15" s="6" t="s">
        <v>270</v>
      </c>
      <c r="C15" s="3"/>
    </row>
    <row r="16" spans="1:3">
      <c r="A16" s="3"/>
      <c r="B16" s="5"/>
      <c r="C16" s="3"/>
    </row>
    <row r="17" spans="1:3" ht="114.75">
      <c r="A17" s="3"/>
      <c r="B17" s="6" t="s">
        <v>271</v>
      </c>
      <c r="C17" s="3"/>
    </row>
    <row r="18" spans="1:3">
      <c r="A18" s="3"/>
      <c r="B18" s="5"/>
      <c r="C18" s="3"/>
    </row>
    <row r="19" spans="1:3" ht="51">
      <c r="A19" s="3"/>
      <c r="B19" s="6" t="s">
        <v>272</v>
      </c>
      <c r="C19" s="3"/>
    </row>
    <row r="20" spans="1:3">
      <c r="A20" s="3"/>
      <c r="B20" s="5"/>
      <c r="C20" s="3"/>
    </row>
    <row r="21" spans="1:3" ht="63.75">
      <c r="A21" s="3"/>
      <c r="B21" s="6" t="s">
        <v>273</v>
      </c>
      <c r="C21" s="3"/>
    </row>
    <row r="22" spans="1:3">
      <c r="A22" s="3"/>
      <c r="B22" s="5"/>
      <c r="C22" s="3"/>
    </row>
    <row r="23" spans="1:3" ht="25.5">
      <c r="A23" s="3"/>
      <c r="B23" s="6" t="s">
        <v>274</v>
      </c>
      <c r="C23" s="3"/>
    </row>
    <row r="24" spans="1:3">
      <c r="A24" s="3"/>
      <c r="B24" s="5"/>
      <c r="C24" s="3"/>
    </row>
    <row r="25" spans="1:3" ht="51">
      <c r="A25" s="3"/>
      <c r="B25" s="6" t="s">
        <v>275</v>
      </c>
      <c r="C25" s="3"/>
    </row>
    <row r="26" spans="1:3">
      <c r="A26" s="3"/>
      <c r="B26" s="5"/>
      <c r="C26" s="3"/>
    </row>
    <row r="27" spans="1:3" ht="76.5">
      <c r="A27" s="3"/>
      <c r="B27" s="6" t="s">
        <v>276</v>
      </c>
      <c r="C27" s="3"/>
    </row>
    <row r="28" spans="1:3">
      <c r="A28" s="3"/>
      <c r="B28" s="5"/>
      <c r="C28" s="3"/>
    </row>
    <row r="29" spans="1:3" ht="38.25">
      <c r="A29" s="3"/>
      <c r="B29" s="6" t="s">
        <v>277</v>
      </c>
      <c r="C29" s="3"/>
    </row>
    <row r="30" spans="1:3">
      <c r="A30" s="3"/>
      <c r="B30" s="5"/>
      <c r="C30" s="3"/>
    </row>
    <row r="31" spans="1:3" ht="38.25">
      <c r="A31" s="3"/>
      <c r="B31" s="6" t="s">
        <v>278</v>
      </c>
      <c r="C31" s="3"/>
    </row>
    <row r="32" spans="1:3">
      <c r="A32" s="3"/>
      <c r="B32" s="5"/>
      <c r="C32" s="3"/>
    </row>
    <row r="33" spans="1:3" ht="51">
      <c r="A33" s="3"/>
      <c r="B33" s="30" t="s">
        <v>279</v>
      </c>
      <c r="C33" s="3"/>
    </row>
    <row r="34" spans="1:3">
      <c r="A34" s="3"/>
      <c r="B34" s="5"/>
      <c r="C34" s="3"/>
    </row>
    <row r="35" spans="1:3" ht="38.25">
      <c r="A35" s="3"/>
      <c r="B35" s="6" t="s">
        <v>280</v>
      </c>
      <c r="C35" s="3"/>
    </row>
    <row r="36" spans="1:3" ht="21.75" customHeight="1">
      <c r="A36" s="3"/>
      <c r="B36" s="5"/>
      <c r="C36" s="3"/>
    </row>
    <row r="37" spans="1:3" ht="63.75">
      <c r="A37" s="3"/>
      <c r="B37" s="6" t="s">
        <v>281</v>
      </c>
      <c r="C37" s="3"/>
    </row>
    <row r="38" spans="1:3">
      <c r="A38" s="3"/>
      <c r="B38" s="6"/>
      <c r="C38" s="3"/>
    </row>
    <row r="39" spans="1:3" ht="76.5">
      <c r="A39" s="3"/>
      <c r="B39" s="6" t="s">
        <v>282</v>
      </c>
      <c r="C39" s="3"/>
    </row>
    <row r="40" spans="1:3">
      <c r="A40" s="3"/>
      <c r="B40" s="6"/>
      <c r="C40" s="3"/>
    </row>
    <row r="41" spans="1:3" ht="25.5">
      <c r="A41" s="3"/>
      <c r="B41" s="6" t="s">
        <v>283</v>
      </c>
      <c r="C41" s="3"/>
    </row>
    <row r="42" spans="1:3">
      <c r="A42" s="3"/>
      <c r="B42" s="5"/>
      <c r="C42" s="3"/>
    </row>
    <row r="43" spans="1:3" ht="63.75">
      <c r="A43" s="3"/>
      <c r="B43" s="6" t="s">
        <v>284</v>
      </c>
      <c r="C43" s="3"/>
    </row>
    <row r="44" spans="1:3">
      <c r="A44" s="3"/>
      <c r="B44" s="6"/>
      <c r="C44" s="3"/>
    </row>
    <row r="45" spans="1:3" ht="38.25">
      <c r="A45" s="3"/>
      <c r="B45" s="6" t="s">
        <v>285</v>
      </c>
      <c r="C45" s="3"/>
    </row>
    <row r="46" spans="1:3">
      <c r="A46" s="3"/>
      <c r="B46" s="5"/>
      <c r="C46" s="3"/>
    </row>
    <row r="47" spans="1:3" ht="51">
      <c r="A47" s="3"/>
      <c r="B47" s="6" t="s">
        <v>286</v>
      </c>
      <c r="C47" s="3"/>
    </row>
    <row r="48" spans="1:3">
      <c r="A48" s="3"/>
      <c r="B48" s="3"/>
      <c r="C48" s="3"/>
    </row>
    <row r="49" spans="1:3" ht="63.75">
      <c r="A49" s="3"/>
      <c r="B49" s="6" t="s">
        <v>287</v>
      </c>
      <c r="C49" s="3"/>
    </row>
    <row r="50" spans="1:3">
      <c r="A50" s="3"/>
      <c r="B50" s="3"/>
      <c r="C50" s="3"/>
    </row>
  </sheetData>
  <sheetProtection selectLockedCells="1"/>
  <mergeCells count="1">
    <mergeCell ref="A2:C2"/>
  </mergeCells>
  <phoneticPr fontId="0" type="noConversion"/>
  <printOptions horizontalCentered="1" verticalCentered="1"/>
  <pageMargins left="0.75" right="0.75" top="0.75" bottom="0.75" header="0.5" footer="0.5"/>
  <pageSetup scale="81" fitToHeight="2" orientation="portrait" r:id="rId1"/>
  <headerFooter alignWithMargins="0">
    <oddFooter>&amp;LNADP 2021 Enrollment Survey
Due May 2, 2022&amp;CPage &amp;P&amp;RQuestions? Contact Jerry Berggren
 jberggren@nadp.org (972) 458-6998 x113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A57"/>
  <sheetViews>
    <sheetView topLeftCell="E22" zoomScaleNormal="100" zoomScaleSheetLayoutView="100" workbookViewId="0">
      <selection activeCell="S17" sqref="S17:S45"/>
    </sheetView>
  </sheetViews>
  <sheetFormatPr defaultColWidth="9.140625" defaultRowHeight="12.75"/>
  <cols>
    <col min="1" max="1" width="3.7109375" style="39" customWidth="1"/>
    <col min="2" max="2" width="4.140625" style="39" customWidth="1"/>
    <col min="3" max="3" width="22.85546875" style="42" customWidth="1"/>
    <col min="4" max="4" width="17.28515625" style="39" customWidth="1"/>
    <col min="5" max="5" width="2.7109375" style="39" customWidth="1"/>
    <col min="6" max="10" width="17.7109375" style="39" customWidth="1"/>
    <col min="11" max="11" width="2.7109375" style="39" customWidth="1"/>
    <col min="12" max="12" width="17.7109375" style="39" customWidth="1"/>
    <col min="13" max="13" width="2.7109375" style="39" customWidth="1"/>
    <col min="14" max="15" width="17.7109375" style="39" customWidth="1"/>
    <col min="16" max="16" width="2.7109375" style="39" customWidth="1"/>
    <col min="17" max="17" width="17.7109375" style="39" customWidth="1"/>
    <col min="18" max="18" width="3.7109375" style="39" customWidth="1"/>
    <col min="19" max="19" width="17.7109375" style="39" customWidth="1"/>
    <col min="20" max="20" width="2.7109375" style="39" customWidth="1"/>
    <col min="21" max="21" width="17.28515625" style="39" customWidth="1"/>
    <col min="22" max="23" width="17.7109375" style="39" customWidth="1"/>
    <col min="24" max="24" width="3.7109375" style="39" customWidth="1"/>
    <col min="25" max="25" width="17.7109375" style="39" customWidth="1"/>
    <col min="26" max="27" width="3.7109375" style="39" customWidth="1"/>
    <col min="28" max="16384" width="9.140625" style="39"/>
  </cols>
  <sheetData>
    <row r="1" spans="1:27">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ht="18" customHeight="1">
      <c r="A2" s="10"/>
      <c r="B2" s="10"/>
      <c r="C2" s="289" t="s">
        <v>290</v>
      </c>
      <c r="D2" s="289"/>
      <c r="E2" s="289"/>
      <c r="F2" s="289"/>
      <c r="G2" s="289"/>
      <c r="H2" s="289"/>
      <c r="I2" s="289"/>
      <c r="J2" s="289"/>
      <c r="K2" s="289"/>
      <c r="L2" s="289"/>
      <c r="M2" s="289"/>
      <c r="N2" s="289"/>
      <c r="O2" s="289"/>
      <c r="P2" s="289"/>
      <c r="Q2" s="289"/>
      <c r="R2" s="289"/>
      <c r="S2" s="289"/>
      <c r="T2" s="289"/>
      <c r="U2" s="289"/>
      <c r="V2" s="289"/>
      <c r="W2" s="289"/>
      <c r="X2" s="289"/>
      <c r="Y2" s="289"/>
      <c r="Z2" s="289"/>
      <c r="AA2" s="10"/>
    </row>
    <row r="3" spans="1:27" ht="15.75" customHeight="1">
      <c r="A3" s="10"/>
      <c r="B3" s="10"/>
      <c r="C3" s="302" t="s">
        <v>30</v>
      </c>
      <c r="D3" s="302"/>
      <c r="E3" s="302"/>
      <c r="F3" s="302"/>
      <c r="G3" s="302"/>
      <c r="H3" s="302"/>
      <c r="I3" s="302"/>
      <c r="J3" s="302"/>
      <c r="K3" s="302"/>
      <c r="L3" s="302"/>
      <c r="M3" s="302"/>
      <c r="N3" s="302"/>
      <c r="O3" s="302"/>
      <c r="P3" s="302"/>
      <c r="Q3" s="302"/>
      <c r="R3" s="302"/>
      <c r="S3" s="302"/>
      <c r="T3" s="302"/>
      <c r="U3" s="302"/>
      <c r="V3" s="302"/>
      <c r="W3" s="302"/>
      <c r="X3" s="302"/>
      <c r="Y3" s="302"/>
      <c r="Z3" s="302"/>
      <c r="AA3" s="10"/>
    </row>
    <row r="4" spans="1:27">
      <c r="A4" s="10"/>
      <c r="B4" s="311" t="s">
        <v>238</v>
      </c>
      <c r="C4" s="311"/>
      <c r="D4" s="311"/>
      <c r="E4" s="311"/>
      <c r="F4" s="311"/>
      <c r="G4" s="311"/>
      <c r="H4" s="311"/>
      <c r="I4" s="311"/>
      <c r="J4" s="311"/>
      <c r="K4" s="311"/>
      <c r="L4" s="311"/>
      <c r="M4" s="311"/>
      <c r="N4" s="311"/>
      <c r="O4" s="311"/>
      <c r="P4" s="311"/>
      <c r="Q4" s="311"/>
      <c r="R4" s="311"/>
      <c r="S4" s="311"/>
      <c r="T4" s="311"/>
      <c r="U4" s="311"/>
      <c r="V4" s="311"/>
      <c r="W4" s="311"/>
      <c r="X4" s="311"/>
      <c r="Y4" s="311"/>
      <c r="Z4" s="311"/>
      <c r="AA4" s="10"/>
    </row>
    <row r="5" spans="1:27">
      <c r="A5" s="10"/>
      <c r="B5" s="309" t="s">
        <v>58</v>
      </c>
      <c r="C5" s="309"/>
      <c r="D5" s="309"/>
      <c r="E5" s="309"/>
      <c r="F5" s="309"/>
      <c r="G5" s="309"/>
      <c r="H5" s="309"/>
      <c r="I5" s="309"/>
      <c r="J5" s="309"/>
      <c r="K5" s="309"/>
      <c r="L5" s="309"/>
      <c r="M5" s="309"/>
      <c r="N5" s="309"/>
      <c r="O5" s="309"/>
      <c r="P5" s="309"/>
      <c r="Q5" s="309"/>
      <c r="R5" s="309"/>
      <c r="S5" s="309"/>
      <c r="T5" s="309"/>
      <c r="U5" s="309"/>
      <c r="V5" s="309"/>
      <c r="W5" s="309"/>
      <c r="X5" s="309"/>
      <c r="Y5" s="309"/>
      <c r="Z5" s="309"/>
      <c r="AA5" s="10"/>
    </row>
    <row r="6" spans="1:27" ht="55.5" customHeight="1">
      <c r="A6" s="10"/>
      <c r="B6" s="43" t="s">
        <v>27</v>
      </c>
      <c r="C6" s="303" t="s">
        <v>295</v>
      </c>
      <c r="D6" s="304"/>
      <c r="E6" s="304"/>
      <c r="F6" s="304"/>
      <c r="G6" s="304"/>
      <c r="H6" s="304"/>
      <c r="I6" s="304"/>
      <c r="J6" s="304"/>
      <c r="K6" s="304"/>
      <c r="L6" s="304"/>
      <c r="M6" s="304"/>
      <c r="N6" s="304"/>
      <c r="O6" s="304"/>
      <c r="P6" s="304"/>
      <c r="Q6" s="304"/>
      <c r="R6" s="304"/>
      <c r="S6" s="304"/>
      <c r="T6" s="304"/>
      <c r="U6" s="304"/>
      <c r="V6" s="304"/>
      <c r="W6" s="304"/>
      <c r="X6" s="304"/>
      <c r="Y6" s="304"/>
      <c r="Z6" s="305"/>
      <c r="AA6" s="10"/>
    </row>
    <row r="7" spans="1:27" ht="27" customHeight="1">
      <c r="A7" s="10"/>
      <c r="B7" s="44" t="s">
        <v>28</v>
      </c>
      <c r="C7" s="306" t="s">
        <v>211</v>
      </c>
      <c r="D7" s="307"/>
      <c r="E7" s="307"/>
      <c r="F7" s="307"/>
      <c r="G7" s="307"/>
      <c r="H7" s="307"/>
      <c r="I7" s="307"/>
      <c r="J7" s="307"/>
      <c r="K7" s="307"/>
      <c r="L7" s="307"/>
      <c r="M7" s="307"/>
      <c r="N7" s="307"/>
      <c r="O7" s="307"/>
      <c r="P7" s="307"/>
      <c r="Q7" s="307"/>
      <c r="R7" s="307"/>
      <c r="S7" s="307"/>
      <c r="T7" s="307"/>
      <c r="U7" s="307"/>
      <c r="V7" s="307"/>
      <c r="W7" s="307"/>
      <c r="X7" s="307"/>
      <c r="Y7" s="307"/>
      <c r="Z7" s="308"/>
      <c r="AA7" s="10"/>
    </row>
    <row r="8" spans="1:27" ht="27" customHeight="1">
      <c r="A8" s="10"/>
      <c r="B8" s="45" t="s">
        <v>29</v>
      </c>
      <c r="C8" s="306" t="s">
        <v>252</v>
      </c>
      <c r="D8" s="306"/>
      <c r="E8" s="306"/>
      <c r="F8" s="306"/>
      <c r="G8" s="306"/>
      <c r="H8" s="306"/>
      <c r="I8" s="306"/>
      <c r="J8" s="306"/>
      <c r="K8" s="306"/>
      <c r="L8" s="306"/>
      <c r="M8" s="306"/>
      <c r="N8" s="306"/>
      <c r="O8" s="306"/>
      <c r="P8" s="306"/>
      <c r="Q8" s="306"/>
      <c r="R8" s="306"/>
      <c r="S8" s="306"/>
      <c r="T8" s="306"/>
      <c r="U8" s="306"/>
      <c r="V8" s="306"/>
      <c r="W8" s="306"/>
      <c r="X8" s="306"/>
      <c r="Y8" s="306"/>
      <c r="Z8" s="310"/>
      <c r="AA8" s="10"/>
    </row>
    <row r="9" spans="1:27" ht="31.5" customHeight="1">
      <c r="A9" s="10"/>
      <c r="B9" s="45" t="s">
        <v>40</v>
      </c>
      <c r="C9" s="306" t="s">
        <v>253</v>
      </c>
      <c r="D9" s="306"/>
      <c r="E9" s="306"/>
      <c r="F9" s="306"/>
      <c r="G9" s="306"/>
      <c r="H9" s="306"/>
      <c r="I9" s="306"/>
      <c r="J9" s="306"/>
      <c r="K9" s="306"/>
      <c r="L9" s="306"/>
      <c r="M9" s="306"/>
      <c r="N9" s="306"/>
      <c r="O9" s="306"/>
      <c r="P9" s="306"/>
      <c r="Q9" s="306"/>
      <c r="R9" s="306"/>
      <c r="S9" s="306"/>
      <c r="T9" s="306"/>
      <c r="U9" s="306"/>
      <c r="V9" s="306"/>
      <c r="W9" s="306"/>
      <c r="X9" s="306"/>
      <c r="Y9" s="306"/>
      <c r="Z9" s="310"/>
      <c r="AA9" s="10"/>
    </row>
    <row r="10" spans="1:27" ht="33.75" customHeight="1">
      <c r="A10" s="10"/>
      <c r="B10" s="45" t="s">
        <v>49</v>
      </c>
      <c r="C10" s="306" t="s">
        <v>255</v>
      </c>
      <c r="D10" s="306"/>
      <c r="E10" s="306"/>
      <c r="F10" s="306"/>
      <c r="G10" s="306"/>
      <c r="H10" s="306"/>
      <c r="I10" s="306"/>
      <c r="J10" s="306"/>
      <c r="K10" s="306"/>
      <c r="L10" s="306"/>
      <c r="M10" s="306"/>
      <c r="N10" s="306"/>
      <c r="O10" s="306"/>
      <c r="P10" s="306"/>
      <c r="Q10" s="306"/>
      <c r="R10" s="306"/>
      <c r="S10" s="306"/>
      <c r="T10" s="306"/>
      <c r="U10" s="306"/>
      <c r="V10" s="306"/>
      <c r="W10" s="306"/>
      <c r="X10" s="306"/>
      <c r="Y10" s="306"/>
      <c r="Z10" s="310"/>
      <c r="AA10" s="10"/>
    </row>
    <row r="11" spans="1:27">
      <c r="A11" s="10"/>
      <c r="B11" s="45" t="s">
        <v>50</v>
      </c>
      <c r="C11" s="306" t="s">
        <v>218</v>
      </c>
      <c r="D11" s="306"/>
      <c r="E11" s="306"/>
      <c r="F11" s="306"/>
      <c r="G11" s="306"/>
      <c r="H11" s="306"/>
      <c r="I11" s="306"/>
      <c r="J11" s="306"/>
      <c r="K11" s="306"/>
      <c r="L11" s="306"/>
      <c r="M11" s="306"/>
      <c r="N11" s="306"/>
      <c r="O11" s="306"/>
      <c r="P11" s="306"/>
      <c r="Q11" s="306"/>
      <c r="R11" s="306"/>
      <c r="S11" s="306"/>
      <c r="T11" s="306"/>
      <c r="U11" s="306"/>
      <c r="V11" s="306"/>
      <c r="W11" s="306"/>
      <c r="X11" s="306"/>
      <c r="Y11" s="306"/>
      <c r="Z11" s="310"/>
      <c r="AA11" s="10"/>
    </row>
    <row r="12" spans="1:27" ht="45.75" customHeight="1">
      <c r="A12" s="10"/>
      <c r="B12" s="46" t="s">
        <v>269</v>
      </c>
      <c r="C12" s="299" t="s">
        <v>209</v>
      </c>
      <c r="D12" s="300"/>
      <c r="E12" s="300"/>
      <c r="F12" s="300"/>
      <c r="G12" s="300"/>
      <c r="H12" s="300"/>
      <c r="I12" s="300"/>
      <c r="J12" s="300"/>
      <c r="K12" s="300"/>
      <c r="L12" s="300"/>
      <c r="M12" s="300"/>
      <c r="N12" s="300"/>
      <c r="O12" s="300"/>
      <c r="P12" s="300"/>
      <c r="Q12" s="300"/>
      <c r="R12" s="300"/>
      <c r="S12" s="300"/>
      <c r="T12" s="300"/>
      <c r="U12" s="300"/>
      <c r="V12" s="300"/>
      <c r="W12" s="300"/>
      <c r="X12" s="300"/>
      <c r="Y12" s="300"/>
      <c r="Z12" s="301"/>
      <c r="AA12" s="10"/>
    </row>
    <row r="13" spans="1:27" ht="13.5" thickBot="1">
      <c r="A13" s="10"/>
      <c r="B13" s="10"/>
      <c r="C13" s="47"/>
      <c r="D13" s="10"/>
      <c r="E13" s="10"/>
      <c r="F13" s="10"/>
      <c r="G13" s="10"/>
      <c r="H13" s="10"/>
      <c r="I13" s="10"/>
      <c r="J13" s="10"/>
      <c r="K13" s="10"/>
      <c r="L13" s="10"/>
      <c r="M13" s="10"/>
      <c r="N13" s="10"/>
      <c r="O13" s="10"/>
      <c r="P13" s="10"/>
      <c r="Q13" s="10"/>
      <c r="R13" s="10"/>
      <c r="S13" s="10"/>
      <c r="T13" s="208"/>
      <c r="U13" s="10"/>
      <c r="V13" s="10"/>
      <c r="W13" s="10"/>
      <c r="X13" s="10"/>
      <c r="Y13" s="10"/>
      <c r="Z13" s="10"/>
    </row>
    <row r="14" spans="1:27" ht="40.5" customHeight="1" thickBot="1">
      <c r="A14" s="10"/>
      <c r="B14" s="10"/>
      <c r="C14" s="48"/>
      <c r="D14" s="10"/>
      <c r="E14" s="10"/>
      <c r="F14" s="297" t="s">
        <v>232</v>
      </c>
      <c r="G14" s="295"/>
      <c r="H14" s="295"/>
      <c r="I14" s="295"/>
      <c r="J14" s="295"/>
      <c r="K14" s="295"/>
      <c r="L14" s="296"/>
      <c r="M14" s="10"/>
      <c r="N14" s="297" t="s">
        <v>215</v>
      </c>
      <c r="O14" s="312"/>
      <c r="P14" s="10"/>
      <c r="Q14" s="49"/>
      <c r="R14" s="10"/>
      <c r="S14" s="10"/>
      <c r="T14" s="208"/>
      <c r="U14" s="293" t="s">
        <v>254</v>
      </c>
      <c r="V14" s="294"/>
      <c r="W14" s="294"/>
      <c r="X14" s="295"/>
      <c r="Y14" s="296"/>
      <c r="Z14" s="10"/>
    </row>
    <row r="15" spans="1:27" ht="51" customHeight="1">
      <c r="A15" s="10"/>
      <c r="B15" s="10"/>
      <c r="C15" s="50" t="s">
        <v>10</v>
      </c>
      <c r="D15" s="51" t="s">
        <v>223</v>
      </c>
      <c r="E15" s="52"/>
      <c r="F15" s="51" t="s">
        <v>229</v>
      </c>
      <c r="G15" s="53" t="s">
        <v>230</v>
      </c>
      <c r="H15" s="53" t="s">
        <v>224</v>
      </c>
      <c r="I15" s="51" t="s">
        <v>256</v>
      </c>
      <c r="J15" s="53" t="s">
        <v>231</v>
      </c>
      <c r="K15" s="52"/>
      <c r="L15" s="206" t="s">
        <v>225</v>
      </c>
      <c r="M15" s="52"/>
      <c r="N15" s="199" t="s">
        <v>201</v>
      </c>
      <c r="O15" s="199" t="s">
        <v>202</v>
      </c>
      <c r="P15" s="52"/>
      <c r="Q15" s="54" t="s">
        <v>203</v>
      </c>
      <c r="R15" s="52"/>
      <c r="S15" s="53" t="s">
        <v>233</v>
      </c>
      <c r="T15" s="208"/>
      <c r="U15" s="210" t="s">
        <v>226</v>
      </c>
      <c r="V15" s="211" t="s">
        <v>257</v>
      </c>
      <c r="W15" s="212" t="s">
        <v>227</v>
      </c>
      <c r="X15" s="209"/>
      <c r="Y15" s="207" t="s">
        <v>228</v>
      </c>
      <c r="Z15" s="10"/>
    </row>
    <row r="16" spans="1:27" ht="6.75" customHeight="1" thickBot="1">
      <c r="A16" s="10"/>
      <c r="B16" s="10"/>
      <c r="C16" s="55"/>
      <c r="D16" s="56"/>
      <c r="E16" s="56"/>
      <c r="F16" s="56"/>
      <c r="G16" s="56"/>
      <c r="H16" s="56"/>
      <c r="I16" s="56"/>
      <c r="J16" s="56"/>
      <c r="K16" s="56"/>
      <c r="L16" s="56"/>
      <c r="M16" s="56"/>
      <c r="N16" s="56"/>
      <c r="O16" s="56"/>
      <c r="P16" s="56"/>
      <c r="Q16" s="56"/>
      <c r="R16" s="56"/>
      <c r="S16" s="56"/>
      <c r="T16" s="208"/>
      <c r="U16" s="56"/>
      <c r="V16" s="56"/>
      <c r="W16" s="56"/>
      <c r="X16" s="56"/>
      <c r="Y16" s="56"/>
      <c r="Z16" s="10"/>
    </row>
    <row r="17" spans="1:26" ht="38.25" customHeight="1" thickTop="1" thickBot="1">
      <c r="A17" s="10"/>
      <c r="B17" s="57" t="s">
        <v>12</v>
      </c>
      <c r="C17" s="58" t="s">
        <v>185</v>
      </c>
      <c r="D17" s="7"/>
      <c r="E17" s="59"/>
      <c r="F17" s="200"/>
      <c r="G17" s="204"/>
      <c r="H17" s="205">
        <f>F17+G17</f>
        <v>0</v>
      </c>
      <c r="I17" s="202"/>
      <c r="J17" s="205">
        <f>H17+I17</f>
        <v>0</v>
      </c>
      <c r="K17" s="59"/>
      <c r="L17" s="7"/>
      <c r="M17" s="59"/>
      <c r="N17" s="200"/>
      <c r="O17" s="204"/>
      <c r="P17" s="59"/>
      <c r="Q17" s="7"/>
      <c r="R17" s="59"/>
      <c r="S17" s="288">
        <f>J17+L17+N17+O17+Q17</f>
        <v>0</v>
      </c>
      <c r="T17" s="208"/>
      <c r="U17" s="202"/>
      <c r="V17" s="203"/>
      <c r="W17" s="205">
        <f>U17+V17</f>
        <v>0</v>
      </c>
      <c r="X17" s="59"/>
      <c r="Y17" s="7"/>
      <c r="Z17" s="10"/>
    </row>
    <row r="18" spans="1:26" ht="6.75" customHeight="1" thickBot="1">
      <c r="A18" s="10"/>
      <c r="B18" s="60"/>
      <c r="C18" s="61"/>
      <c r="D18" s="10"/>
      <c r="E18" s="10"/>
      <c r="F18" s="10"/>
      <c r="G18" s="10"/>
      <c r="H18" s="10"/>
      <c r="I18" s="10"/>
      <c r="J18" s="10"/>
      <c r="K18" s="10"/>
      <c r="L18" s="10"/>
      <c r="M18" s="10"/>
      <c r="N18" s="10"/>
      <c r="O18" s="10"/>
      <c r="P18" s="10"/>
      <c r="Q18" s="10"/>
      <c r="R18" s="10"/>
      <c r="S18" s="10"/>
      <c r="T18" s="208"/>
      <c r="U18" s="10"/>
      <c r="V18" s="10"/>
      <c r="W18" s="10"/>
      <c r="X18" s="10"/>
      <c r="Y18" s="10"/>
      <c r="Z18" s="10"/>
    </row>
    <row r="19" spans="1:26" ht="38.25" customHeight="1" thickTop="1" thickBot="1">
      <c r="A19" s="10"/>
      <c r="B19" s="57" t="s">
        <v>12</v>
      </c>
      <c r="C19" s="58" t="s">
        <v>186</v>
      </c>
      <c r="D19" s="7"/>
      <c r="E19" s="59"/>
      <c r="F19" s="200"/>
      <c r="G19" s="201"/>
      <c r="H19" s="205">
        <f>F19+G19</f>
        <v>0</v>
      </c>
      <c r="I19" s="203"/>
      <c r="J19" s="205">
        <f>H19+I19</f>
        <v>0</v>
      </c>
      <c r="K19" s="59"/>
      <c r="L19" s="265"/>
      <c r="M19" s="59"/>
      <c r="N19" s="200"/>
      <c r="O19" s="267"/>
      <c r="P19" s="59"/>
      <c r="Q19" s="7"/>
      <c r="R19" s="10"/>
      <c r="S19" s="288">
        <f>J19+L19+N19+O19+Q19</f>
        <v>0</v>
      </c>
      <c r="T19" s="208"/>
      <c r="U19" s="202"/>
      <c r="V19" s="203"/>
      <c r="W19" s="205">
        <f>U19+V19</f>
        <v>0</v>
      </c>
      <c r="X19" s="59"/>
      <c r="Y19" s="7"/>
      <c r="Z19" s="10"/>
    </row>
    <row r="20" spans="1:26" ht="6.75" customHeight="1" thickBot="1">
      <c r="A20" s="10"/>
      <c r="B20" s="60"/>
      <c r="C20" s="61"/>
      <c r="D20" s="10"/>
      <c r="E20" s="10"/>
      <c r="F20" s="10"/>
      <c r="G20" s="10"/>
      <c r="H20" s="10"/>
      <c r="I20" s="10"/>
      <c r="J20" s="10"/>
      <c r="K20" s="10"/>
      <c r="L20" s="10"/>
      <c r="M20" s="10"/>
      <c r="N20" s="10"/>
      <c r="O20" s="10"/>
      <c r="P20" s="10"/>
      <c r="Q20" s="10"/>
      <c r="R20" s="10"/>
      <c r="S20" s="10"/>
      <c r="T20" s="208"/>
      <c r="U20" s="10"/>
      <c r="V20" s="10"/>
      <c r="W20" s="10"/>
      <c r="X20" s="10"/>
      <c r="Y20" s="10"/>
      <c r="Z20" s="10"/>
    </row>
    <row r="21" spans="1:26" ht="38.25" customHeight="1" thickTop="1" thickBot="1">
      <c r="A21" s="10"/>
      <c r="B21" s="57" t="s">
        <v>14</v>
      </c>
      <c r="C21" s="58" t="s">
        <v>177</v>
      </c>
      <c r="D21" s="8"/>
      <c r="E21" s="10"/>
      <c r="F21" s="200"/>
      <c r="G21" s="201"/>
      <c r="H21" s="205">
        <f>F21+G21</f>
        <v>0</v>
      </c>
      <c r="I21" s="203"/>
      <c r="J21" s="205">
        <f>H21+I21</f>
        <v>0</v>
      </c>
      <c r="K21" s="10"/>
      <c r="L21" s="8"/>
      <c r="M21" s="10"/>
      <c r="N21" s="200"/>
      <c r="O21" s="204"/>
      <c r="P21" s="10"/>
      <c r="Q21" s="7"/>
      <c r="R21" s="10"/>
      <c r="S21" s="288">
        <f>J21+L21+N21+O21+Q21</f>
        <v>0</v>
      </c>
      <c r="T21" s="208"/>
      <c r="U21" s="202"/>
      <c r="V21" s="203"/>
      <c r="W21" s="205">
        <f>U21+V21</f>
        <v>0</v>
      </c>
      <c r="X21" s="10"/>
      <c r="Y21" s="8"/>
      <c r="Z21" s="10"/>
    </row>
    <row r="22" spans="1:26" ht="6.75" customHeight="1" thickBot="1">
      <c r="A22" s="10"/>
      <c r="B22" s="60"/>
      <c r="C22" s="61"/>
      <c r="D22" s="9"/>
      <c r="E22" s="10"/>
      <c r="F22" s="10"/>
      <c r="G22" s="10"/>
      <c r="H22" s="10"/>
      <c r="I22" s="10"/>
      <c r="J22" s="10"/>
      <c r="K22" s="10"/>
      <c r="L22" s="9"/>
      <c r="M22" s="10"/>
      <c r="N22" s="10"/>
      <c r="O22" s="10"/>
      <c r="P22" s="10"/>
      <c r="Q22" s="10"/>
      <c r="R22" s="10"/>
      <c r="S22" s="10"/>
      <c r="T22" s="208"/>
      <c r="U22" s="10"/>
      <c r="V22" s="10"/>
      <c r="W22" s="10"/>
      <c r="X22" s="10"/>
      <c r="Y22" s="9"/>
      <c r="Z22" s="10"/>
    </row>
    <row r="23" spans="1:26" ht="38.25" customHeight="1" thickTop="1" thickBot="1">
      <c r="A23" s="10"/>
      <c r="B23" s="57" t="s">
        <v>16</v>
      </c>
      <c r="C23" s="62" t="s">
        <v>178</v>
      </c>
      <c r="D23" s="13"/>
      <c r="E23" s="10"/>
      <c r="F23" s="200"/>
      <c r="G23" s="201"/>
      <c r="H23" s="205">
        <f>F23+G23</f>
        <v>0</v>
      </c>
      <c r="I23" s="203"/>
      <c r="J23" s="205">
        <f>H23+I23</f>
        <v>0</v>
      </c>
      <c r="K23" s="10"/>
      <c r="L23" s="266"/>
      <c r="M23" s="10"/>
      <c r="N23" s="200"/>
      <c r="O23" s="267"/>
      <c r="P23" s="10"/>
      <c r="Q23" s="7"/>
      <c r="R23" s="10"/>
      <c r="S23" s="288">
        <f>J23+L23+N23+O23+Q23</f>
        <v>0</v>
      </c>
      <c r="T23" s="208"/>
      <c r="U23" s="202"/>
      <c r="V23" s="203"/>
      <c r="W23" s="205">
        <f>U23+V23</f>
        <v>0</v>
      </c>
      <c r="X23" s="10"/>
      <c r="Y23" s="8"/>
      <c r="Z23" s="10"/>
    </row>
    <row r="24" spans="1:26" ht="6.75" customHeight="1" thickBot="1">
      <c r="A24" s="10"/>
      <c r="B24" s="60"/>
      <c r="C24" s="61"/>
      <c r="D24" s="10"/>
      <c r="E24" s="10"/>
      <c r="F24" s="10"/>
      <c r="G24" s="10"/>
      <c r="H24" s="10"/>
      <c r="I24" s="10"/>
      <c r="J24" s="10"/>
      <c r="K24" s="10"/>
      <c r="L24" s="10"/>
      <c r="M24" s="10"/>
      <c r="N24" s="10"/>
      <c r="O24" s="10"/>
      <c r="P24" s="10"/>
      <c r="Q24" s="10"/>
      <c r="R24" s="10"/>
      <c r="S24" s="10"/>
      <c r="T24" s="208"/>
      <c r="U24" s="10"/>
      <c r="V24" s="10"/>
      <c r="W24" s="10"/>
      <c r="X24" s="10"/>
      <c r="Y24" s="10"/>
      <c r="Z24" s="10"/>
    </row>
    <row r="25" spans="1:26" ht="38.25" customHeight="1" thickTop="1" thickBot="1">
      <c r="A25" s="10"/>
      <c r="B25" s="57" t="s">
        <v>18</v>
      </c>
      <c r="C25" s="63" t="s">
        <v>15</v>
      </c>
      <c r="D25" s="8"/>
      <c r="E25" s="10"/>
      <c r="F25" s="200"/>
      <c r="G25" s="201"/>
      <c r="H25" s="205">
        <f>F25+G25</f>
        <v>0</v>
      </c>
      <c r="I25" s="203"/>
      <c r="J25" s="205">
        <f>H25+I25</f>
        <v>0</v>
      </c>
      <c r="K25" s="10"/>
      <c r="L25" s="8"/>
      <c r="M25" s="10"/>
      <c r="N25" s="200"/>
      <c r="O25" s="204"/>
      <c r="P25" s="10"/>
      <c r="Q25" s="7"/>
      <c r="R25" s="10"/>
      <c r="S25" s="288">
        <f>J25+L25+N25+O25+Q25</f>
        <v>0</v>
      </c>
      <c r="T25" s="208"/>
      <c r="U25" s="202"/>
      <c r="V25" s="203"/>
      <c r="W25" s="205">
        <f>U25+V25</f>
        <v>0</v>
      </c>
      <c r="X25" s="10"/>
      <c r="Y25" s="8"/>
      <c r="Z25" s="10"/>
    </row>
    <row r="26" spans="1:26" ht="6.75" customHeight="1" thickBot="1">
      <c r="A26" s="10"/>
      <c r="B26" s="60"/>
      <c r="C26" s="61"/>
      <c r="D26" s="9"/>
      <c r="E26" s="10"/>
      <c r="F26" s="10"/>
      <c r="G26" s="10"/>
      <c r="H26" s="10"/>
      <c r="I26" s="10"/>
      <c r="J26" s="10"/>
      <c r="K26" s="10"/>
      <c r="L26" s="9"/>
      <c r="M26" s="10"/>
      <c r="N26" s="10"/>
      <c r="O26" s="10"/>
      <c r="P26" s="10"/>
      <c r="Q26" s="10"/>
      <c r="R26" s="10"/>
      <c r="S26" s="10"/>
      <c r="T26" s="208"/>
      <c r="U26" s="10"/>
      <c r="V26" s="10"/>
      <c r="W26" s="10"/>
      <c r="X26" s="10"/>
      <c r="Y26" s="9"/>
      <c r="Z26" s="10"/>
    </row>
    <row r="27" spans="1:26" ht="38.25" customHeight="1" thickTop="1" thickBot="1">
      <c r="A27" s="10"/>
      <c r="B27" s="57" t="s">
        <v>20</v>
      </c>
      <c r="C27" s="64" t="s">
        <v>17</v>
      </c>
      <c r="D27" s="13"/>
      <c r="E27" s="10"/>
      <c r="F27" s="200"/>
      <c r="G27" s="201"/>
      <c r="H27" s="205">
        <f>F27+G27</f>
        <v>0</v>
      </c>
      <c r="I27" s="203"/>
      <c r="J27" s="205">
        <f>H27+I27</f>
        <v>0</v>
      </c>
      <c r="K27" s="10"/>
      <c r="L27" s="266"/>
      <c r="M27" s="10"/>
      <c r="N27" s="200"/>
      <c r="O27" s="267"/>
      <c r="P27" s="10"/>
      <c r="Q27" s="7"/>
      <c r="R27" s="10"/>
      <c r="S27" s="288">
        <f>J27+L27+N27+O27+Q27</f>
        <v>0</v>
      </c>
      <c r="T27" s="208"/>
      <c r="U27" s="202"/>
      <c r="V27" s="203"/>
      <c r="W27" s="205">
        <f>U27+V27</f>
        <v>0</v>
      </c>
      <c r="X27" s="10"/>
      <c r="Y27" s="8"/>
      <c r="Z27" s="10"/>
    </row>
    <row r="28" spans="1:26" ht="6.75" customHeight="1" thickBot="1">
      <c r="A28" s="65"/>
      <c r="B28" s="57"/>
      <c r="C28" s="66"/>
      <c r="D28" s="9"/>
      <c r="E28" s="10"/>
      <c r="F28" s="10"/>
      <c r="G28" s="10"/>
      <c r="H28" s="10"/>
      <c r="I28" s="10"/>
      <c r="J28" s="10"/>
      <c r="K28" s="10"/>
      <c r="L28" s="9"/>
      <c r="M28" s="10"/>
      <c r="N28" s="10"/>
      <c r="O28" s="10"/>
      <c r="P28" s="10"/>
      <c r="Q28" s="10"/>
      <c r="R28" s="10"/>
      <c r="S28" s="67"/>
      <c r="T28" s="208"/>
      <c r="U28" s="10"/>
      <c r="V28" s="10"/>
      <c r="W28" s="10"/>
      <c r="X28" s="10"/>
      <c r="Y28" s="9"/>
      <c r="Z28" s="10"/>
    </row>
    <row r="29" spans="1:26" ht="38.25" customHeight="1" thickTop="1" thickBot="1">
      <c r="A29" s="10"/>
      <c r="B29" s="57" t="s">
        <v>22</v>
      </c>
      <c r="C29" s="63" t="s">
        <v>19</v>
      </c>
      <c r="D29" s="8"/>
      <c r="E29" s="10"/>
      <c r="F29" s="200"/>
      <c r="G29" s="201"/>
      <c r="H29" s="205">
        <f>F29+G29</f>
        <v>0</v>
      </c>
      <c r="I29" s="203"/>
      <c r="J29" s="205">
        <f>H29+I29</f>
        <v>0</v>
      </c>
      <c r="K29" s="10"/>
      <c r="L29" s="8"/>
      <c r="M29" s="10"/>
      <c r="N29" s="200"/>
      <c r="O29" s="204"/>
      <c r="P29" s="10"/>
      <c r="Q29" s="7"/>
      <c r="R29" s="10"/>
      <c r="S29" s="288">
        <f>J29+L29+N29+O29+Q29</f>
        <v>0</v>
      </c>
      <c r="T29" s="208"/>
      <c r="U29" s="202"/>
      <c r="V29" s="203"/>
      <c r="W29" s="205">
        <f>U29+V29</f>
        <v>0</v>
      </c>
      <c r="X29" s="10"/>
      <c r="Y29" s="8"/>
      <c r="Z29" s="10"/>
    </row>
    <row r="30" spans="1:26" ht="6.75" customHeight="1" thickBot="1">
      <c r="A30" s="10"/>
      <c r="B30" s="60"/>
      <c r="C30" s="61"/>
      <c r="D30" s="10"/>
      <c r="E30" s="10"/>
      <c r="F30" s="10"/>
      <c r="G30" s="10"/>
      <c r="H30" s="10"/>
      <c r="I30" s="10"/>
      <c r="J30" s="10"/>
      <c r="K30" s="10"/>
      <c r="L30" s="10"/>
      <c r="M30" s="10"/>
      <c r="N30" s="10"/>
      <c r="O30" s="10"/>
      <c r="P30" s="10"/>
      <c r="Q30" s="10"/>
      <c r="R30" s="10"/>
      <c r="S30" s="10"/>
      <c r="T30" s="208"/>
      <c r="U30" s="10"/>
      <c r="V30" s="10"/>
      <c r="W30" s="10"/>
      <c r="X30" s="10"/>
      <c r="Y30" s="10"/>
      <c r="Z30" s="10"/>
    </row>
    <row r="31" spans="1:26" ht="38.25" customHeight="1" thickTop="1" thickBot="1">
      <c r="A31" s="10"/>
      <c r="B31" s="57" t="s">
        <v>23</v>
      </c>
      <c r="C31" s="63" t="s">
        <v>21</v>
      </c>
      <c r="D31" s="8"/>
      <c r="E31" s="10"/>
      <c r="F31" s="200"/>
      <c r="G31" s="201"/>
      <c r="H31" s="205">
        <f>F31+G31</f>
        <v>0</v>
      </c>
      <c r="I31" s="203"/>
      <c r="J31" s="205">
        <f>H31+I31</f>
        <v>0</v>
      </c>
      <c r="K31" s="10"/>
      <c r="L31" s="266"/>
      <c r="M31" s="10"/>
      <c r="N31" s="200"/>
      <c r="O31" s="267"/>
      <c r="P31" s="10"/>
      <c r="Q31" s="7"/>
      <c r="R31" s="10"/>
      <c r="S31" s="288">
        <f>J31+L31+N31+O31+Q31</f>
        <v>0</v>
      </c>
      <c r="T31" s="208"/>
      <c r="U31" s="202"/>
      <c r="V31" s="203"/>
      <c r="W31" s="205">
        <f>U31+V31</f>
        <v>0</v>
      </c>
      <c r="X31" s="10"/>
      <c r="Y31" s="8"/>
      <c r="Z31" s="10"/>
    </row>
    <row r="32" spans="1:26" ht="6.75" customHeight="1" thickBot="1">
      <c r="A32" s="10"/>
      <c r="B32" s="60"/>
      <c r="C32" s="68"/>
      <c r="D32" s="10"/>
      <c r="E32" s="10"/>
      <c r="F32" s="10"/>
      <c r="G32" s="10"/>
      <c r="H32" s="10"/>
      <c r="I32" s="10"/>
      <c r="J32" s="10"/>
      <c r="K32" s="10"/>
      <c r="L32" s="10"/>
      <c r="M32" s="10"/>
      <c r="N32" s="10"/>
      <c r="O32" s="10"/>
      <c r="P32" s="10"/>
      <c r="Q32" s="10"/>
      <c r="R32" s="10"/>
      <c r="S32" s="10"/>
      <c r="T32" s="208"/>
      <c r="U32" s="10"/>
      <c r="V32" s="10"/>
      <c r="W32" s="10"/>
      <c r="X32" s="10"/>
      <c r="Y32" s="10"/>
      <c r="Z32" s="10"/>
    </row>
    <row r="33" spans="1:26" ht="38.25" customHeight="1" thickTop="1" thickBot="1">
      <c r="A33" s="10"/>
      <c r="B33" s="57" t="s">
        <v>25</v>
      </c>
      <c r="C33" s="58" t="s">
        <v>189</v>
      </c>
      <c r="D33" s="8"/>
      <c r="E33" s="10"/>
      <c r="F33" s="200"/>
      <c r="G33" s="201"/>
      <c r="H33" s="205">
        <f>F33+G33</f>
        <v>0</v>
      </c>
      <c r="I33" s="203"/>
      <c r="J33" s="205">
        <f>H33+I33</f>
        <v>0</v>
      </c>
      <c r="K33" s="10"/>
      <c r="L33" s="8"/>
      <c r="M33" s="10"/>
      <c r="N33" s="200"/>
      <c r="O33" s="204"/>
      <c r="P33" s="10"/>
      <c r="Q33" s="7"/>
      <c r="R33" s="10"/>
      <c r="S33" s="288">
        <f>J33+L33+N33+O33+Q33</f>
        <v>0</v>
      </c>
      <c r="T33" s="208"/>
      <c r="U33" s="202"/>
      <c r="V33" s="203"/>
      <c r="W33" s="205">
        <f>U33+V33</f>
        <v>0</v>
      </c>
      <c r="X33" s="10"/>
      <c r="Y33" s="8"/>
      <c r="Z33" s="10"/>
    </row>
    <row r="34" spans="1:26" ht="6.75" customHeight="1" thickBot="1">
      <c r="A34" s="10"/>
      <c r="B34" s="60"/>
      <c r="C34" s="61"/>
      <c r="D34" s="10"/>
      <c r="E34" s="10"/>
      <c r="F34" s="10"/>
      <c r="G34" s="10"/>
      <c r="H34" s="10"/>
      <c r="I34" s="10"/>
      <c r="J34" s="10"/>
      <c r="K34" s="10"/>
      <c r="L34" s="10"/>
      <c r="M34" s="10"/>
      <c r="N34" s="10"/>
      <c r="O34" s="10"/>
      <c r="P34" s="10"/>
      <c r="Q34" s="10"/>
      <c r="R34" s="10"/>
      <c r="S34" s="10"/>
      <c r="T34" s="208"/>
      <c r="U34" s="10"/>
      <c r="V34" s="10"/>
      <c r="W34" s="10"/>
      <c r="X34" s="10"/>
      <c r="Y34" s="10"/>
      <c r="Z34" s="10"/>
    </row>
    <row r="35" spans="1:26" ht="38.25" customHeight="1" thickTop="1" thickBot="1">
      <c r="A35" s="10"/>
      <c r="B35" s="57" t="s">
        <v>26</v>
      </c>
      <c r="C35" s="58" t="s">
        <v>200</v>
      </c>
      <c r="D35" s="8"/>
      <c r="E35" s="10"/>
      <c r="F35" s="200"/>
      <c r="G35" s="201"/>
      <c r="H35" s="205">
        <f>F35+G35</f>
        <v>0</v>
      </c>
      <c r="I35" s="203"/>
      <c r="J35" s="205">
        <f>H35+I35</f>
        <v>0</v>
      </c>
      <c r="K35" s="10"/>
      <c r="L35" s="9"/>
      <c r="M35" s="10"/>
      <c r="N35" s="10"/>
      <c r="O35" s="10"/>
      <c r="P35" s="10"/>
      <c r="Q35" s="10"/>
      <c r="R35" s="10"/>
      <c r="S35" s="288">
        <f>J35+L35+N35+O35+Q35</f>
        <v>0</v>
      </c>
      <c r="T35" s="208"/>
      <c r="U35" s="202"/>
      <c r="V35" s="203"/>
      <c r="W35" s="205">
        <f>U35+V35</f>
        <v>0</v>
      </c>
      <c r="X35" s="10"/>
      <c r="Y35" s="9"/>
      <c r="Z35" s="10"/>
    </row>
    <row r="36" spans="1:26" ht="6.75" customHeight="1" thickBot="1">
      <c r="A36" s="10"/>
      <c r="B36" s="60"/>
      <c r="C36" s="61"/>
      <c r="D36" s="10"/>
      <c r="E36" s="10"/>
      <c r="F36" s="10"/>
      <c r="G36" s="10"/>
      <c r="H36" s="10"/>
      <c r="I36" s="10"/>
      <c r="J36" s="10"/>
      <c r="K36" s="10"/>
      <c r="L36" s="10"/>
      <c r="M36" s="10"/>
      <c r="N36" s="10"/>
      <c r="O36" s="10"/>
      <c r="P36" s="10"/>
      <c r="Q36" s="10"/>
      <c r="R36" s="10"/>
      <c r="S36" s="10"/>
      <c r="T36" s="208"/>
      <c r="U36" s="10"/>
      <c r="V36" s="10"/>
      <c r="W36" s="10"/>
      <c r="X36" s="10"/>
      <c r="Y36" s="10"/>
      <c r="Z36" s="10"/>
    </row>
    <row r="37" spans="1:26" ht="38.25" customHeight="1" thickTop="1" thickBot="1">
      <c r="A37" s="10"/>
      <c r="B37" s="57" t="s">
        <v>179</v>
      </c>
      <c r="C37" s="58" t="s">
        <v>24</v>
      </c>
      <c r="D37" s="8"/>
      <c r="E37" s="10"/>
      <c r="F37" s="9"/>
      <c r="G37" s="9"/>
      <c r="H37" s="9"/>
      <c r="I37" s="10"/>
      <c r="J37" s="10"/>
      <c r="K37" s="10"/>
      <c r="L37" s="8"/>
      <c r="M37" s="10"/>
      <c r="N37" s="10"/>
      <c r="O37" s="10"/>
      <c r="P37" s="10"/>
      <c r="Q37" s="10"/>
      <c r="R37" s="10"/>
      <c r="S37" s="288">
        <f>J37+L37+N37+O37+Q37</f>
        <v>0</v>
      </c>
      <c r="T37" s="208"/>
      <c r="U37" s="10"/>
      <c r="V37" s="10"/>
      <c r="W37" s="9"/>
      <c r="X37" s="10"/>
      <c r="Y37" s="8"/>
      <c r="Z37" s="10"/>
    </row>
    <row r="38" spans="1:26" ht="6.75" customHeight="1" thickTop="1" thickBot="1">
      <c r="A38" s="10"/>
      <c r="B38" s="60"/>
      <c r="C38" s="61"/>
      <c r="D38" s="10"/>
      <c r="E38" s="10"/>
      <c r="F38" s="10"/>
      <c r="G38" s="10"/>
      <c r="H38" s="10"/>
      <c r="I38" s="10"/>
      <c r="J38" s="10"/>
      <c r="K38" s="10"/>
      <c r="L38" s="10"/>
      <c r="M38" s="10"/>
      <c r="N38" s="10"/>
      <c r="O38" s="10"/>
      <c r="P38" s="10"/>
      <c r="Q38" s="10"/>
      <c r="R38" s="10"/>
      <c r="S38" s="10"/>
      <c r="T38" s="208"/>
      <c r="U38" s="10"/>
      <c r="V38" s="10"/>
      <c r="W38" s="10"/>
      <c r="X38" s="10"/>
      <c r="Y38" s="10"/>
      <c r="Z38" s="10"/>
    </row>
    <row r="39" spans="1:26" ht="38.25" customHeight="1" thickTop="1" thickBot="1">
      <c r="A39" s="10"/>
      <c r="B39" s="57" t="s">
        <v>179</v>
      </c>
      <c r="C39" s="58" t="s">
        <v>187</v>
      </c>
      <c r="D39" s="8"/>
      <c r="E39" s="10"/>
      <c r="F39" s="9"/>
      <c r="G39" s="9"/>
      <c r="H39" s="9"/>
      <c r="I39" s="10"/>
      <c r="J39" s="10"/>
      <c r="K39" s="10"/>
      <c r="L39" s="8"/>
      <c r="M39" s="10"/>
      <c r="N39" s="10"/>
      <c r="O39" s="10"/>
      <c r="P39" s="10"/>
      <c r="Q39" s="10"/>
      <c r="R39" s="10"/>
      <c r="S39" s="288">
        <f>J39+L39+N39+O39+Q39</f>
        <v>0</v>
      </c>
      <c r="T39" s="208"/>
      <c r="U39" s="10"/>
      <c r="V39" s="10"/>
      <c r="W39" s="9"/>
      <c r="X39" s="10"/>
      <c r="Y39" s="8"/>
      <c r="Z39" s="10"/>
    </row>
    <row r="40" spans="1:26" ht="6.75" customHeight="1" thickTop="1" thickBot="1">
      <c r="A40" s="10"/>
      <c r="B40" s="60"/>
      <c r="C40" s="61"/>
      <c r="D40" s="10"/>
      <c r="E40" s="10"/>
      <c r="F40" s="10"/>
      <c r="G40" s="10"/>
      <c r="H40" s="10"/>
      <c r="I40" s="10"/>
      <c r="J40" s="10"/>
      <c r="K40" s="10"/>
      <c r="L40" s="10"/>
      <c r="M40" s="10"/>
      <c r="N40" s="10"/>
      <c r="O40" s="10"/>
      <c r="P40" s="10"/>
      <c r="Q40" s="10"/>
      <c r="R40" s="10"/>
      <c r="S40" s="10"/>
      <c r="T40" s="208"/>
      <c r="U40" s="10"/>
      <c r="V40" s="10"/>
      <c r="W40" s="10"/>
      <c r="X40" s="10"/>
      <c r="Y40" s="10"/>
      <c r="Z40" s="10"/>
    </row>
    <row r="41" spans="1:26" ht="38.25" customHeight="1" thickTop="1" thickBot="1">
      <c r="A41" s="10"/>
      <c r="B41" s="57" t="s">
        <v>180</v>
      </c>
      <c r="C41" s="58" t="s">
        <v>266</v>
      </c>
      <c r="D41" s="8"/>
      <c r="E41" s="10"/>
      <c r="F41" s="200"/>
      <c r="G41" s="201"/>
      <c r="H41" s="205">
        <f>F41+G41</f>
        <v>0</v>
      </c>
      <c r="I41" s="203"/>
      <c r="J41" s="205">
        <f>H41+I41</f>
        <v>0</v>
      </c>
      <c r="K41" s="10"/>
      <c r="L41" s="8"/>
      <c r="M41" s="10"/>
      <c r="N41" s="10"/>
      <c r="O41" s="10"/>
      <c r="P41" s="10"/>
      <c r="Q41" s="10"/>
      <c r="R41" s="10"/>
      <c r="S41" s="288">
        <f>J41+L41+N41+O41+Q41</f>
        <v>0</v>
      </c>
      <c r="T41" s="208"/>
      <c r="U41" s="10"/>
      <c r="V41" s="10"/>
      <c r="W41" s="9"/>
      <c r="X41" s="10"/>
      <c r="Y41" s="8"/>
      <c r="Z41" s="10"/>
    </row>
    <row r="42" spans="1:26" ht="6.75" customHeight="1" thickBot="1">
      <c r="A42" s="10"/>
      <c r="B42" s="10"/>
      <c r="C42" s="69"/>
      <c r="D42" s="10"/>
      <c r="E42" s="10"/>
      <c r="F42" s="10"/>
      <c r="G42" s="10"/>
      <c r="H42" s="10"/>
      <c r="I42" s="10"/>
      <c r="J42" s="10"/>
      <c r="K42" s="10"/>
      <c r="L42" s="10"/>
      <c r="M42" s="10"/>
      <c r="N42" s="10"/>
      <c r="O42" s="10"/>
      <c r="P42" s="10"/>
      <c r="Q42" s="10"/>
      <c r="R42" s="10"/>
      <c r="S42" s="10"/>
      <c r="T42" s="208"/>
      <c r="U42" s="10"/>
      <c r="V42" s="10"/>
      <c r="W42" s="10"/>
      <c r="X42" s="10"/>
      <c r="Y42" s="10"/>
      <c r="Z42" s="10"/>
    </row>
    <row r="43" spans="1:26" ht="38.25" customHeight="1" thickTop="1" thickBot="1">
      <c r="A43" s="10"/>
      <c r="B43" s="57" t="s">
        <v>180</v>
      </c>
      <c r="C43" s="58" t="s">
        <v>268</v>
      </c>
      <c r="D43" s="8"/>
      <c r="E43" s="10"/>
      <c r="F43" s="200"/>
      <c r="G43" s="201"/>
      <c r="H43" s="205">
        <f>F43+G43</f>
        <v>0</v>
      </c>
      <c r="I43" s="203"/>
      <c r="J43" s="205">
        <f>H43+I43</f>
        <v>0</v>
      </c>
      <c r="K43" s="10"/>
      <c r="L43" s="8"/>
      <c r="M43" s="10"/>
      <c r="N43" s="10"/>
      <c r="O43" s="10"/>
      <c r="P43" s="10"/>
      <c r="Q43" s="10"/>
      <c r="R43" s="10"/>
      <c r="S43" s="288">
        <f>J43+L43+N43+O43+Q43</f>
        <v>0</v>
      </c>
      <c r="T43" s="208"/>
      <c r="U43" s="10"/>
      <c r="V43" s="10"/>
      <c r="W43" s="9"/>
      <c r="X43" s="10"/>
      <c r="Y43" s="8"/>
      <c r="Z43" s="10"/>
    </row>
    <row r="44" spans="1:26" ht="6.75" customHeight="1" thickBot="1">
      <c r="A44" s="10"/>
      <c r="B44" s="10"/>
      <c r="C44" s="69"/>
      <c r="D44" s="10"/>
      <c r="E44" s="10"/>
      <c r="F44" s="10"/>
      <c r="G44" s="10"/>
      <c r="H44" s="10"/>
      <c r="I44" s="10"/>
      <c r="J44" s="10"/>
      <c r="K44" s="10"/>
      <c r="L44" s="10"/>
      <c r="M44" s="10"/>
      <c r="N44" s="10"/>
      <c r="O44" s="10"/>
      <c r="P44" s="10"/>
      <c r="Q44" s="10"/>
      <c r="R44" s="10"/>
      <c r="S44" s="10"/>
      <c r="T44" s="208"/>
      <c r="U44" s="10"/>
      <c r="V44" s="10"/>
      <c r="W44" s="10"/>
      <c r="X44" s="10"/>
      <c r="Y44" s="10"/>
      <c r="Z44" s="10"/>
    </row>
    <row r="45" spans="1:26" ht="38.25" customHeight="1" thickTop="1" thickBot="1">
      <c r="A45" s="10"/>
      <c r="B45" s="272" t="s">
        <v>267</v>
      </c>
      <c r="C45" s="58" t="s">
        <v>221</v>
      </c>
      <c r="D45" s="8"/>
      <c r="E45" s="10"/>
      <c r="F45" s="9"/>
      <c r="G45" s="9"/>
      <c r="H45" s="9"/>
      <c r="I45" s="10"/>
      <c r="J45" s="10"/>
      <c r="K45" s="10"/>
      <c r="L45" s="8"/>
      <c r="M45" s="10"/>
      <c r="N45" s="10"/>
      <c r="O45" s="10"/>
      <c r="P45" s="10"/>
      <c r="Q45" s="10"/>
      <c r="R45" s="10"/>
      <c r="S45" s="288">
        <f>J45+L45+N45+O45+Q45</f>
        <v>0</v>
      </c>
      <c r="T45" s="208"/>
      <c r="U45" s="10"/>
      <c r="V45" s="10"/>
      <c r="W45" s="9"/>
      <c r="X45" s="10"/>
      <c r="Y45" s="8"/>
      <c r="Z45" s="10"/>
    </row>
    <row r="46" spans="1:26" ht="6.75" customHeight="1" thickTop="1" thickBot="1">
      <c r="A46" s="10"/>
      <c r="B46" s="10"/>
      <c r="C46" s="69"/>
      <c r="D46" s="10"/>
      <c r="E46" s="10"/>
      <c r="F46" s="10"/>
      <c r="G46" s="10"/>
      <c r="H46" s="10"/>
      <c r="I46" s="10"/>
      <c r="J46" s="10"/>
      <c r="K46" s="10"/>
      <c r="L46" s="10"/>
      <c r="M46" s="10"/>
      <c r="N46" s="10"/>
      <c r="O46" s="10"/>
      <c r="P46" s="10"/>
      <c r="Q46" s="10"/>
      <c r="R46" s="10"/>
      <c r="S46" s="10"/>
      <c r="T46" s="208"/>
      <c r="U46" s="10"/>
      <c r="V46" s="10"/>
      <c r="W46" s="10"/>
      <c r="X46" s="10"/>
      <c r="Y46" s="10"/>
      <c r="Z46" s="10"/>
    </row>
    <row r="47" spans="1:26" ht="39.75" thickBot="1">
      <c r="A47" s="10"/>
      <c r="B47" s="10"/>
      <c r="C47" s="70" t="s">
        <v>11</v>
      </c>
      <c r="D47" s="71">
        <f>SUM(D17,D19,D21,D23,D25,D27,D29,D31,D33,D35,D37,D39,D41,D43,D45)</f>
        <v>0</v>
      </c>
      <c r="E47" s="10"/>
      <c r="F47" s="71">
        <f>SUM(F17,F19,F21,F23,F25,F27,F29,F31,F33,F35,F41,F43)</f>
        <v>0</v>
      </c>
      <c r="G47" s="71">
        <f>SUM(G17,G19,G21,G23,G25,G27,G29,G31,G33,G35,G41,G43)</f>
        <v>0</v>
      </c>
      <c r="H47" s="71">
        <f>SUM(H17,H19,H21,H23,H25,H27,H29,H31,H33,H35,H41,H43)</f>
        <v>0</v>
      </c>
      <c r="I47" s="71">
        <f>SUM(I17,I19,I21,I23,I25,I27,I29,I31,I33,I35,I41,I43)</f>
        <v>0</v>
      </c>
      <c r="J47" s="71">
        <f>SUM(J17,J19,J21,J23,J25,J27,J29,J31,J33,J35,J41,J43)</f>
        <v>0</v>
      </c>
      <c r="K47" s="10"/>
      <c r="L47" s="71">
        <f>SUM(L17,L19,L21,L23,L25,L27,L29,L31,L33,L37,L39,L41,L43,L45)</f>
        <v>0</v>
      </c>
      <c r="M47" s="10"/>
      <c r="N47" s="71">
        <f>SUM(N31,N29,N27,N25,N23,N21,N19,N17,N33)</f>
        <v>0</v>
      </c>
      <c r="O47" s="71">
        <f>SUM(O33,O31,O29,O27,O25,O23,O21,O19,O17)</f>
        <v>0</v>
      </c>
      <c r="P47" s="10"/>
      <c r="Q47" s="71">
        <f>SUM(Q31,Q29,Q27,Q25,Q23,Q21,Q19,Q17,Q33)</f>
        <v>0</v>
      </c>
      <c r="R47" s="10"/>
      <c r="S47" s="72">
        <f>SUM(S17,S19,S21,S23,S25,S27,S29,S31,S33,S35,S37,S39,S41,S43,S45)</f>
        <v>0</v>
      </c>
      <c r="T47" s="208"/>
      <c r="U47" s="71">
        <f>SUM(U17,U19,U21,U23,U25,U27,U29,U31,U33,U35,U41)</f>
        <v>0</v>
      </c>
      <c r="V47" s="71">
        <f>SUM(V17,V19,V21,V23,V25,V27,V29,V31,V33,V35,V41)</f>
        <v>0</v>
      </c>
      <c r="W47" s="71">
        <f>SUM(W17,W19,W21,W23,W25,W27,W29,W31,W33,W35,W41)</f>
        <v>0</v>
      </c>
      <c r="X47" s="10"/>
      <c r="Y47" s="71">
        <f>SUM(Y17,Y19,Y21,Y23,Y25,Y27,Y29,Y31,Y33,Y37,Y39,Y41,Y45)</f>
        <v>0</v>
      </c>
      <c r="Z47" s="10"/>
    </row>
    <row r="48" spans="1:26">
      <c r="A48" s="10"/>
      <c r="B48" s="10"/>
      <c r="C48" s="70"/>
      <c r="D48" s="9"/>
      <c r="E48" s="10"/>
      <c r="F48" s="9"/>
      <c r="G48" s="9"/>
      <c r="H48" s="9"/>
      <c r="I48" s="10"/>
      <c r="J48" s="10"/>
      <c r="K48" s="10"/>
      <c r="L48" s="9"/>
      <c r="M48" s="10"/>
      <c r="N48" s="10"/>
      <c r="O48" s="10"/>
      <c r="P48" s="10"/>
      <c r="Q48" s="10"/>
      <c r="R48" s="10"/>
      <c r="S48" s="9"/>
      <c r="T48" s="208"/>
      <c r="U48" s="10"/>
      <c r="V48" s="10"/>
      <c r="W48" s="9"/>
      <c r="X48" s="10"/>
      <c r="Y48" s="9"/>
      <c r="Z48" s="10"/>
    </row>
    <row r="49" spans="1:27">
      <c r="A49" s="10"/>
      <c r="B49" s="10"/>
      <c r="C49" s="73" t="s">
        <v>175</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10"/>
    </row>
    <row r="50" spans="1:27">
      <c r="A50" s="10"/>
      <c r="B50" s="10"/>
      <c r="C50" s="74"/>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10"/>
    </row>
    <row r="51" spans="1:27">
      <c r="A51" s="10"/>
      <c r="B51" s="10"/>
      <c r="C51" s="74"/>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10"/>
    </row>
    <row r="52" spans="1:27">
      <c r="A52" s="10"/>
      <c r="B52" s="10"/>
      <c r="C52" s="70"/>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10"/>
    </row>
    <row r="53" spans="1:27" ht="6.75" customHeight="1">
      <c r="A53" s="10"/>
      <c r="B53" s="10"/>
      <c r="C53" s="47"/>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c r="C54" s="40"/>
      <c r="D54" s="40"/>
      <c r="E54" s="40"/>
      <c r="F54" s="40"/>
      <c r="G54" s="40"/>
      <c r="H54" s="40"/>
      <c r="I54" s="40"/>
      <c r="J54" s="40"/>
      <c r="K54" s="40"/>
      <c r="L54" s="40"/>
      <c r="M54" s="40"/>
      <c r="N54" s="40"/>
      <c r="O54" s="40"/>
      <c r="P54" s="40"/>
      <c r="Q54" s="40"/>
      <c r="R54" s="40"/>
      <c r="S54" s="40"/>
      <c r="T54" s="40"/>
      <c r="U54" s="40"/>
      <c r="V54" s="40"/>
      <c r="W54" s="40"/>
      <c r="X54" s="40"/>
      <c r="Y54" s="40"/>
      <c r="Z54" s="41">
        <f>S18+S25+S27+S29+S31+S33+S37+S41</f>
        <v>0</v>
      </c>
    </row>
    <row r="55" spans="1:27">
      <c r="C55" s="39"/>
    </row>
    <row r="56" spans="1:27">
      <c r="C56" s="40" t="s">
        <v>172</v>
      </c>
    </row>
    <row r="57" spans="1:27">
      <c r="C57" s="40" t="s">
        <v>173</v>
      </c>
    </row>
  </sheetData>
  <sheetProtection selectLockedCells="1"/>
  <mergeCells count="15">
    <mergeCell ref="U14:Y14"/>
    <mergeCell ref="F14:L14"/>
    <mergeCell ref="D49:Z52"/>
    <mergeCell ref="C12:Z12"/>
    <mergeCell ref="C2:Z2"/>
    <mergeCell ref="C3:Z3"/>
    <mergeCell ref="C6:Z6"/>
    <mergeCell ref="C7:Z7"/>
    <mergeCell ref="B5:Z5"/>
    <mergeCell ref="C11:Z11"/>
    <mergeCell ref="B4:Z4"/>
    <mergeCell ref="C9:Z9"/>
    <mergeCell ref="C10:Z10"/>
    <mergeCell ref="N14:O14"/>
    <mergeCell ref="C8:Z8"/>
  </mergeCells>
  <phoneticPr fontId="0" type="noConversion"/>
  <printOptions horizontalCentered="1" verticalCentered="1"/>
  <pageMargins left="0.75" right="0.75" top="0.75" bottom="0.75" header="0.5" footer="0.5"/>
  <pageSetup scale="28"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32"/>
  <sheetViews>
    <sheetView zoomScaleNormal="100" zoomScaleSheetLayoutView="100" workbookViewId="0">
      <selection activeCell="I23" sqref="I23"/>
    </sheetView>
  </sheetViews>
  <sheetFormatPr defaultColWidth="9.140625" defaultRowHeight="12.75"/>
  <cols>
    <col min="1" max="2" width="3.7109375" style="39" customWidth="1"/>
    <col min="3" max="3" width="19.140625" style="76" customWidth="1"/>
    <col min="4" max="4" width="2.7109375" style="76" customWidth="1"/>
    <col min="5" max="5" width="14.7109375" style="76" customWidth="1"/>
    <col min="6" max="6" width="2.7109375" style="76" customWidth="1"/>
    <col min="7" max="7" width="14.7109375" style="76" customWidth="1"/>
    <col min="8" max="8" width="2.7109375" style="76" customWidth="1"/>
    <col min="9" max="9" width="14.7109375" style="76" customWidth="1"/>
    <col min="10" max="10" width="2.7109375" style="76" customWidth="1"/>
    <col min="11" max="11" width="14.7109375" style="76" customWidth="1"/>
    <col min="12" max="12" width="2.7109375" style="76" customWidth="1"/>
    <col min="13" max="13" width="14.7109375" style="76" customWidth="1"/>
    <col min="14" max="14" width="2.7109375" style="76" customWidth="1"/>
    <col min="15" max="16384" width="9.140625" style="39"/>
  </cols>
  <sheetData>
    <row r="1" spans="1:14">
      <c r="A1" s="10"/>
      <c r="B1" s="10"/>
      <c r="C1" s="10"/>
      <c r="D1" s="10"/>
      <c r="E1" s="10"/>
      <c r="F1" s="10"/>
      <c r="G1" s="10"/>
      <c r="H1" s="10"/>
      <c r="I1" s="10"/>
      <c r="J1" s="10"/>
      <c r="K1" s="10"/>
      <c r="L1" s="10"/>
      <c r="M1" s="106"/>
      <c r="N1" s="106"/>
    </row>
    <row r="2" spans="1:14" ht="18">
      <c r="A2" s="10"/>
      <c r="B2" s="289" t="s">
        <v>290</v>
      </c>
      <c r="C2" s="289"/>
      <c r="D2" s="289"/>
      <c r="E2" s="289"/>
      <c r="F2" s="289"/>
      <c r="G2" s="289"/>
      <c r="H2" s="289"/>
      <c r="I2" s="289"/>
      <c r="J2" s="289"/>
      <c r="K2" s="289"/>
      <c r="L2" s="289"/>
      <c r="M2" s="289"/>
      <c r="N2" s="289"/>
    </row>
    <row r="3" spans="1:14" ht="15.75">
      <c r="A3" s="10"/>
      <c r="B3" s="302" t="s">
        <v>41</v>
      </c>
      <c r="C3" s="302"/>
      <c r="D3" s="302"/>
      <c r="E3" s="302"/>
      <c r="F3" s="302"/>
      <c r="G3" s="302"/>
      <c r="H3" s="302"/>
      <c r="I3" s="302"/>
      <c r="J3" s="302"/>
      <c r="K3" s="302"/>
      <c r="L3" s="302"/>
      <c r="M3" s="302"/>
      <c r="N3" s="302"/>
    </row>
    <row r="4" spans="1:14" ht="15.75">
      <c r="A4" s="10"/>
      <c r="B4" s="302" t="s">
        <v>238</v>
      </c>
      <c r="C4" s="302"/>
      <c r="D4" s="302"/>
      <c r="E4" s="302"/>
      <c r="F4" s="302"/>
      <c r="G4" s="302"/>
      <c r="H4" s="302"/>
      <c r="I4" s="302"/>
      <c r="J4" s="302"/>
      <c r="K4" s="302"/>
      <c r="L4" s="302"/>
      <c r="M4" s="302"/>
      <c r="N4" s="302"/>
    </row>
    <row r="5" spans="1:14" ht="15.75">
      <c r="A5" s="10"/>
      <c r="B5" s="121"/>
      <c r="C5" s="121"/>
      <c r="D5" s="121"/>
      <c r="E5" s="121"/>
      <c r="F5" s="121"/>
      <c r="G5" s="121"/>
      <c r="H5" s="121"/>
      <c r="I5" s="121"/>
      <c r="J5" s="121"/>
      <c r="K5" s="121"/>
      <c r="L5" s="121"/>
      <c r="M5" s="121"/>
      <c r="N5" s="121"/>
    </row>
    <row r="6" spans="1:14" ht="15.75">
      <c r="A6" s="10"/>
      <c r="B6" s="318" t="s">
        <v>39</v>
      </c>
      <c r="C6" s="318"/>
      <c r="D6" s="318"/>
      <c r="E6" s="318"/>
      <c r="F6" s="318"/>
      <c r="G6" s="318"/>
      <c r="H6" s="318"/>
      <c r="I6" s="318"/>
      <c r="J6" s="318"/>
      <c r="K6" s="318"/>
      <c r="L6" s="318"/>
      <c r="M6" s="318"/>
      <c r="N6" s="121"/>
    </row>
    <row r="7" spans="1:14" ht="53.25" customHeight="1">
      <c r="A7" s="10"/>
      <c r="B7" s="185" t="s">
        <v>27</v>
      </c>
      <c r="C7" s="315" t="s">
        <v>219</v>
      </c>
      <c r="D7" s="316"/>
      <c r="E7" s="316"/>
      <c r="F7" s="316"/>
      <c r="G7" s="316"/>
      <c r="H7" s="316"/>
      <c r="I7" s="316"/>
      <c r="J7" s="316"/>
      <c r="K7" s="316"/>
      <c r="L7" s="316"/>
      <c r="M7" s="317"/>
      <c r="N7" s="96"/>
    </row>
    <row r="8" spans="1:14" ht="39" customHeight="1">
      <c r="A8" s="10"/>
      <c r="B8" s="45" t="s">
        <v>28</v>
      </c>
      <c r="C8" s="307" t="s">
        <v>212</v>
      </c>
      <c r="D8" s="307"/>
      <c r="E8" s="307"/>
      <c r="F8" s="307"/>
      <c r="G8" s="307"/>
      <c r="H8" s="307"/>
      <c r="I8" s="307"/>
      <c r="J8" s="307"/>
      <c r="K8" s="307"/>
      <c r="L8" s="307"/>
      <c r="M8" s="308"/>
      <c r="N8" s="96"/>
    </row>
    <row r="9" spans="1:14" ht="27" customHeight="1">
      <c r="A9" s="10"/>
      <c r="B9" s="46" t="s">
        <v>29</v>
      </c>
      <c r="C9" s="299" t="s">
        <v>205</v>
      </c>
      <c r="D9" s="299"/>
      <c r="E9" s="299"/>
      <c r="F9" s="299"/>
      <c r="G9" s="299"/>
      <c r="H9" s="299"/>
      <c r="I9" s="299"/>
      <c r="J9" s="299"/>
      <c r="K9" s="299"/>
      <c r="L9" s="299"/>
      <c r="M9" s="319"/>
      <c r="N9" s="123"/>
    </row>
    <row r="10" spans="1:14">
      <c r="A10" s="10"/>
      <c r="B10" s="129"/>
      <c r="C10" s="143"/>
      <c r="D10" s="132"/>
      <c r="E10" s="132"/>
      <c r="F10" s="132"/>
      <c r="G10" s="132"/>
      <c r="H10" s="132"/>
      <c r="I10" s="132"/>
      <c r="J10" s="132"/>
      <c r="K10" s="132"/>
      <c r="L10" s="132"/>
      <c r="M10" s="132"/>
      <c r="N10" s="132"/>
    </row>
    <row r="11" spans="1:14" ht="63.75">
      <c r="A11" s="10"/>
      <c r="B11" s="129"/>
      <c r="C11" s="95"/>
      <c r="D11" s="132"/>
      <c r="E11" s="95" t="s">
        <v>263</v>
      </c>
      <c r="F11" s="144"/>
      <c r="G11" s="95" t="s">
        <v>260</v>
      </c>
      <c r="H11" s="145"/>
      <c r="I11" s="95" t="s">
        <v>261</v>
      </c>
      <c r="J11" s="145"/>
      <c r="K11" s="95" t="s">
        <v>262</v>
      </c>
      <c r="L11" s="145"/>
      <c r="M11" s="145"/>
      <c r="N11" s="132"/>
    </row>
    <row r="12" spans="1:14" ht="13.5" thickBot="1">
      <c r="A12" s="10"/>
      <c r="B12" s="129"/>
      <c r="C12" s="146"/>
      <c r="D12" s="132"/>
      <c r="E12" s="145"/>
      <c r="F12" s="313" t="s">
        <v>68</v>
      </c>
      <c r="G12" s="313"/>
      <c r="H12" s="313"/>
      <c r="I12" s="145"/>
      <c r="J12" s="145"/>
      <c r="K12" s="145"/>
      <c r="L12" s="145"/>
      <c r="M12" s="145"/>
      <c r="N12" s="132"/>
    </row>
    <row r="13" spans="1:14" ht="26.45" customHeight="1" thickTop="1" thickBot="1">
      <c r="A13" s="10"/>
      <c r="B13" s="129"/>
      <c r="C13" s="95"/>
      <c r="D13" s="132"/>
      <c r="E13" s="75"/>
      <c r="F13" s="144"/>
      <c r="G13" s="20"/>
      <c r="H13" s="145"/>
      <c r="I13" s="75"/>
      <c r="J13" s="145"/>
      <c r="K13" s="75"/>
      <c r="L13" s="145"/>
      <c r="M13" s="145"/>
      <c r="N13" s="132"/>
    </row>
    <row r="14" spans="1:14" ht="13.5" thickTop="1">
      <c r="A14" s="10"/>
      <c r="B14" s="10"/>
      <c r="C14" s="106"/>
      <c r="D14" s="106"/>
      <c r="E14" s="106"/>
      <c r="F14" s="147"/>
      <c r="G14" s="106"/>
      <c r="H14" s="106"/>
      <c r="I14" s="106"/>
      <c r="J14" s="106"/>
      <c r="K14" s="106"/>
      <c r="L14" s="106"/>
      <c r="M14" s="106"/>
      <c r="N14" s="106"/>
    </row>
    <row r="15" spans="1:14" ht="12.75" customHeight="1">
      <c r="A15" s="10"/>
      <c r="B15" s="94"/>
      <c r="C15" s="123"/>
      <c r="D15" s="96"/>
      <c r="E15" s="96"/>
      <c r="F15" s="96"/>
      <c r="G15" s="96"/>
      <c r="H15" s="96"/>
      <c r="I15" s="96"/>
      <c r="J15" s="96"/>
      <c r="K15" s="96"/>
      <c r="L15" s="96"/>
      <c r="M15" s="106"/>
      <c r="N15" s="106"/>
    </row>
    <row r="16" spans="1:14" ht="12.75" customHeight="1">
      <c r="A16" s="10"/>
      <c r="B16" s="94"/>
      <c r="C16" s="123"/>
      <c r="D16" s="96"/>
      <c r="E16" s="314" t="s">
        <v>204</v>
      </c>
      <c r="F16" s="314"/>
      <c r="G16" s="314"/>
      <c r="H16" s="314"/>
      <c r="I16" s="314"/>
      <c r="J16" s="314"/>
      <c r="K16" s="314"/>
      <c r="L16" s="314"/>
      <c r="M16" s="314"/>
      <c r="N16" s="314"/>
    </row>
    <row r="17" spans="1:14" ht="38.25">
      <c r="A17" s="10"/>
      <c r="B17" s="124"/>
      <c r="C17" s="125" t="s">
        <v>31</v>
      </c>
      <c r="D17" s="125"/>
      <c r="E17" s="125" t="s">
        <v>13</v>
      </c>
      <c r="F17" s="126"/>
      <c r="G17" s="127" t="s">
        <v>181</v>
      </c>
      <c r="H17" s="125"/>
      <c r="I17" s="127" t="s">
        <v>59</v>
      </c>
      <c r="J17" s="125"/>
      <c r="K17" s="127" t="s">
        <v>38</v>
      </c>
      <c r="L17" s="125"/>
      <c r="M17" s="127" t="s">
        <v>190</v>
      </c>
      <c r="N17" s="128"/>
    </row>
    <row r="18" spans="1:14" ht="13.5" thickBot="1">
      <c r="A18" s="10"/>
      <c r="B18" s="129"/>
      <c r="C18" s="130"/>
      <c r="D18" s="128"/>
      <c r="E18" s="128"/>
      <c r="F18" s="131"/>
      <c r="G18" s="128"/>
      <c r="H18" s="128"/>
      <c r="I18" s="128"/>
      <c r="J18" s="128"/>
      <c r="K18" s="128"/>
      <c r="L18" s="128"/>
      <c r="M18" s="128"/>
      <c r="N18" s="128"/>
    </row>
    <row r="19" spans="1:14" ht="25.5" customHeight="1" thickTop="1" thickBot="1">
      <c r="A19" s="10"/>
      <c r="B19" s="129" t="s">
        <v>34</v>
      </c>
      <c r="C19" s="58" t="s">
        <v>213</v>
      </c>
      <c r="D19" s="132"/>
      <c r="E19" s="187" t="str">
        <f>IF('National Enrollment'!$H$17+'National Enrollment'!$H$19=0,"",IFERROR(('National Enrollment'!$H$17+'National Enrollment'!$H$19)/('National Enrollment'!$S$17+'National Enrollment'!$S$19),0))</f>
        <v/>
      </c>
      <c r="F19" s="188"/>
      <c r="G19" s="187" t="str">
        <f>IF('National Enrollment'!$S$21+'National Enrollment'!$S$23=0,"",IFERROR(('National Enrollment'!$H$21+'National Enrollment'!$H$23)/('National Enrollment'!$S$21+'National Enrollment'!$S$23),0))</f>
        <v/>
      </c>
      <c r="H19" s="189"/>
      <c r="I19" s="187" t="str">
        <f>IF('National Enrollment'!$S$25+'National Enrollment'!$S$27=0,"",IFERROR(('National Enrollment'!$H$25+'National Enrollment'!$H$27)/('National Enrollment'!$S$25+'National Enrollment'!$S$27),0))</f>
        <v/>
      </c>
      <c r="J19" s="188"/>
      <c r="K19" s="187" t="str">
        <f>IF('National Enrollment'!$S$29+'National Enrollment'!$S$31=0,"",IFERROR(('National Enrollment'!$H$29+'National Enrollment'!$H$31)/('National Enrollment'!$S$29+'National Enrollment'!$S$31),0))</f>
        <v/>
      </c>
      <c r="L19" s="189"/>
      <c r="M19" s="187" t="str">
        <f>IF('National Enrollment'!$S$33=0,"",IFERROR(('National Enrollment'!$H$33)/('National Enrollment'!$S$33),0))</f>
        <v/>
      </c>
      <c r="N19" s="133"/>
    </row>
    <row r="20" spans="1:14" ht="6.75" customHeight="1" thickTop="1" thickBot="1">
      <c r="A20" s="10"/>
      <c r="B20" s="129"/>
      <c r="C20" s="134"/>
      <c r="D20" s="132"/>
      <c r="E20" s="189"/>
      <c r="F20" s="188"/>
      <c r="G20" s="189"/>
      <c r="H20" s="189"/>
      <c r="I20" s="189"/>
      <c r="J20" s="188"/>
      <c r="K20" s="189"/>
      <c r="L20" s="189"/>
      <c r="M20" s="189"/>
      <c r="N20" s="133"/>
    </row>
    <row r="21" spans="1:14" ht="25.5" customHeight="1" thickTop="1" thickBot="1">
      <c r="A21" s="10"/>
      <c r="B21" s="129" t="s">
        <v>35</v>
      </c>
      <c r="C21" s="58" t="s">
        <v>214</v>
      </c>
      <c r="D21" s="132"/>
      <c r="E21" s="187" t="str">
        <f>IF('National Enrollment'!$I$17+'National Enrollment'!$I$19=0,"",IFERROR(('National Enrollment'!$I$17+'National Enrollment'!$I$19)/('National Enrollment'!$S$17+'National Enrollment'!$S$19),0))</f>
        <v/>
      </c>
      <c r="F21" s="190"/>
      <c r="G21" s="187" t="str">
        <f>IF('National Enrollment'!$S$21+'National Enrollment'!$S$23=0,"",IFERROR(('National Enrollment'!$I$21+'National Enrollment'!$I$23)/('National Enrollment'!$S$21+'National Enrollment'!$S$23),0))</f>
        <v/>
      </c>
      <c r="H21" s="189"/>
      <c r="I21" s="187" t="str">
        <f>IF('National Enrollment'!$S$25+'National Enrollment'!$S$27=0,"",IFERROR(('National Enrollment'!$I$25+'National Enrollment'!$I$27)/('National Enrollment'!$S$25+'National Enrollment'!$S$27),0))</f>
        <v/>
      </c>
      <c r="J21" s="190"/>
      <c r="K21" s="187" t="str">
        <f>IF('National Enrollment'!$S$29+'National Enrollment'!$S$31=0,"",IFERROR(('National Enrollment'!$I$29+'National Enrollment'!$I$31)/('National Enrollment'!$S$29+'National Enrollment'!$S$31),0))</f>
        <v/>
      </c>
      <c r="L21" s="189"/>
      <c r="M21" s="187" t="str">
        <f>IF('National Enrollment'!$S$33=0,"",IFERROR(('National Enrollment'!$I$33)/('National Enrollment'!$S$33),0))</f>
        <v/>
      </c>
      <c r="N21" s="133"/>
    </row>
    <row r="22" spans="1:14" ht="6.75" customHeight="1" thickTop="1" thickBot="1">
      <c r="A22" s="10"/>
      <c r="B22" s="129"/>
      <c r="C22" s="58"/>
      <c r="D22" s="132"/>
      <c r="E22" s="190"/>
      <c r="F22" s="190"/>
      <c r="G22" s="190"/>
      <c r="H22" s="188"/>
      <c r="I22" s="190"/>
      <c r="J22" s="190"/>
      <c r="K22" s="190"/>
      <c r="L22" s="188"/>
      <c r="M22" s="190"/>
      <c r="N22" s="133"/>
    </row>
    <row r="23" spans="1:14" ht="25.5" customHeight="1" thickTop="1" thickBot="1">
      <c r="A23" s="10"/>
      <c r="B23" s="129"/>
      <c r="C23" s="58" t="s">
        <v>198</v>
      </c>
      <c r="D23" s="132"/>
      <c r="E23" s="187" t="str">
        <f>IF('National Enrollment'!$J$17+'National Enrollment'!$J$19=0,"",IFERROR(('National Enrollment'!$J$17+'National Enrollment'!$J$19)/('National Enrollment'!$S$17+'National Enrollment'!$S$19),0))</f>
        <v/>
      </c>
      <c r="F23" s="188"/>
      <c r="G23" s="187" t="str">
        <f>IF('National Enrollment'!$S$21+'National Enrollment'!$S$23=0,"",IFERROR(('National Enrollment'!$J$21+'National Enrollment'!$J$23)/('National Enrollment'!$S$21+'National Enrollment'!$S$23),0))</f>
        <v/>
      </c>
      <c r="H23" s="189"/>
      <c r="I23" s="187" t="str">
        <f>IF('National Enrollment'!$S$25+'National Enrollment'!$S$27=0,"",IFERROR(('National Enrollment'!$J$25+'National Enrollment'!$J$27)/('National Enrollment'!$S$25+'National Enrollment'!$S$27),0))</f>
        <v/>
      </c>
      <c r="J23" s="188"/>
      <c r="K23" s="187" t="str">
        <f>IF('National Enrollment'!$S$29+'National Enrollment'!$S$31=0,"",IFERROR(('National Enrollment'!$J$29+'National Enrollment'!$J$31)/('National Enrollment'!$S$31+'National Enrollment'!$S$29),0))</f>
        <v/>
      </c>
      <c r="L23" s="189"/>
      <c r="M23" s="187" t="str">
        <f>IF('National Enrollment'!$S$33=0,"",IFERROR('National Enrollment'!$J$33/('National Enrollment'!$S$33),0))</f>
        <v/>
      </c>
      <c r="N23" s="133"/>
    </row>
    <row r="24" spans="1:14" ht="6.75" customHeight="1" thickTop="1" thickBot="1">
      <c r="A24" s="10"/>
      <c r="B24" s="129"/>
      <c r="C24" s="134"/>
      <c r="D24" s="132"/>
      <c r="E24" s="189"/>
      <c r="F24" s="188"/>
      <c r="G24" s="189"/>
      <c r="H24" s="189"/>
      <c r="I24" s="189"/>
      <c r="J24" s="188"/>
      <c r="K24" s="189"/>
      <c r="L24" s="189"/>
      <c r="M24" s="189"/>
      <c r="N24" s="133"/>
    </row>
    <row r="25" spans="1:14" ht="25.5" customHeight="1" thickTop="1" thickBot="1">
      <c r="A25" s="10"/>
      <c r="B25" s="135" t="s">
        <v>36</v>
      </c>
      <c r="C25" s="134" t="s">
        <v>32</v>
      </c>
      <c r="D25" s="132"/>
      <c r="E25" s="187" t="str">
        <f>IF('National Enrollment'!$L$17+'National Enrollment'!$L$19=0,"",IFERROR(('National Enrollment'!$L$17+'National Enrollment'!$L$19)/('National Enrollment'!$S$17+'National Enrollment'!$S$19),0))</f>
        <v/>
      </c>
      <c r="F25" s="190"/>
      <c r="G25" s="187" t="str">
        <f>IF('National Enrollment'!$S$21+'National Enrollment'!$S$23=0,"",IFERROR(('National Enrollment'!$L$21+'National Enrollment'!$L$23)/('National Enrollment'!$S$21+'National Enrollment'!$S$23),0))</f>
        <v/>
      </c>
      <c r="H25" s="189"/>
      <c r="I25" s="187" t="str">
        <f>IF('National Enrollment'!$S$25+'National Enrollment'!$S$27=0,"",IFERROR(('National Enrollment'!$L$25+'National Enrollment'!$L$27)/('National Enrollment'!$S$25+'National Enrollment'!$S$27),0))</f>
        <v/>
      </c>
      <c r="J25" s="190"/>
      <c r="K25" s="187" t="str">
        <f>IF('National Enrollment'!$S$29=0,"",IFERROR('National Enrollment'!$L$29/('National Enrollment'!$S$29),0))</f>
        <v/>
      </c>
      <c r="L25" s="189"/>
      <c r="M25" s="187" t="str">
        <f>IF('National Enrollment'!$S$33=0,"",IFERROR('National Enrollment'!$L$33/('National Enrollment'!$S$33),0))</f>
        <v/>
      </c>
      <c r="N25" s="133"/>
    </row>
    <row r="26" spans="1:14" ht="6.75" customHeight="1" thickTop="1" thickBot="1">
      <c r="A26" s="10"/>
      <c r="B26" s="129"/>
      <c r="C26" s="134"/>
      <c r="D26" s="132"/>
      <c r="E26" s="190"/>
      <c r="F26" s="190"/>
      <c r="G26" s="190"/>
      <c r="H26" s="188"/>
      <c r="I26" s="190"/>
      <c r="J26" s="189"/>
      <c r="K26" s="190"/>
      <c r="L26" s="189"/>
      <c r="M26" s="190"/>
      <c r="N26" s="133"/>
    </row>
    <row r="27" spans="1:14" ht="39" customHeight="1" thickTop="1" thickBot="1">
      <c r="A27" s="10"/>
      <c r="B27" s="135" t="s">
        <v>37</v>
      </c>
      <c r="C27" s="58" t="s">
        <v>188</v>
      </c>
      <c r="D27" s="132"/>
      <c r="E27" s="187" t="str">
        <f>IF('National Enrollment'!$S$17+'National Enrollment'!$S$19=0,"",IFERROR(('National Enrollment'!$N$17+'National Enrollment'!$N$19+'National Enrollment'!$O$17+'National Enrollment'!$O$19)/('National Enrollment'!$S$17+'National Enrollment'!$S$19),0))</f>
        <v/>
      </c>
      <c r="F27" s="188"/>
      <c r="G27" s="187" t="str">
        <f>IF('National Enrollment'!$S$21+'National Enrollment'!$S$23=0,"",IFERROR(('National Enrollment'!$N$21+'National Enrollment'!$N$23+'National Enrollment'!$O$21+'National Enrollment'!$O$23)/('National Enrollment'!$S$21+'National Enrollment'!$S$23),0))</f>
        <v/>
      </c>
      <c r="H27" s="189"/>
      <c r="I27" s="187" t="str">
        <f>IF('National Enrollment'!$S$25+'National Enrollment'!$S$27=0,"",IFERROR(('National Enrollment'!$N$25+'National Enrollment'!$N$27+'National Enrollment'!$O$25+'National Enrollment'!$O$27)/('National Enrollment'!$S$25+'National Enrollment'!$S$27),0))</f>
        <v/>
      </c>
      <c r="J27" s="188"/>
      <c r="K27" s="187" t="str">
        <f>IF('National Enrollment'!$S$29+'National Enrollment'!$S$31=0,"",IFERROR(('National Enrollment'!$N$29+'National Enrollment'!$N$31+'National Enrollment'!$O$29+'National Enrollment'!$O$31)/('National Enrollment'!$S$29+'National Enrollment'!$S$31),0))</f>
        <v/>
      </c>
      <c r="L27" s="189"/>
      <c r="M27" s="187" t="str">
        <f>IF('National Enrollment'!$S$33=0,"",IFERROR(('National Enrollment'!$N$33+'National Enrollment'!$O$33)/('National Enrollment'!$S$33),0))</f>
        <v/>
      </c>
      <c r="N27" s="133"/>
    </row>
    <row r="28" spans="1:14" ht="6.75" customHeight="1" thickTop="1" thickBot="1">
      <c r="A28" s="10"/>
      <c r="B28" s="129"/>
      <c r="C28" s="136"/>
      <c r="D28" s="132"/>
      <c r="E28" s="189"/>
      <c r="F28" s="188"/>
      <c r="G28" s="189"/>
      <c r="H28" s="189"/>
      <c r="I28" s="189"/>
      <c r="J28" s="188"/>
      <c r="K28" s="189"/>
      <c r="L28" s="189"/>
      <c r="M28" s="189"/>
      <c r="N28" s="133"/>
    </row>
    <row r="29" spans="1:14" ht="25.5" customHeight="1" thickTop="1" thickBot="1">
      <c r="A29" s="10"/>
      <c r="B29" s="135" t="s">
        <v>197</v>
      </c>
      <c r="C29" s="134" t="s">
        <v>33</v>
      </c>
      <c r="D29" s="132"/>
      <c r="E29" s="187" t="str">
        <f>IF('National Enrollment'!$S$21+'National Enrollment'!$S$19=0,"",IFERROR(('National Enrollment'!$P$21+'National Enrollment'!$P$19)/('National Enrollment'!$S$21+'National Enrollment'!$S$19),0))</f>
        <v/>
      </c>
      <c r="F29" s="190"/>
      <c r="G29" s="187" t="str">
        <f>IF('National Enrollment'!$S$21+'National Enrollment'!$S$23=0,"",IFERROR(('National Enrollment'!$P$21+'National Enrollment'!$P$23)/('National Enrollment'!$S$21+'National Enrollment'!$S$23),0))</f>
        <v/>
      </c>
      <c r="H29" s="189"/>
      <c r="I29" s="187" t="str">
        <f>IF('National Enrollment'!$S$25+'National Enrollment'!$S$27=0,"",IFERROR(('National Enrollment'!$Q$25+'National Enrollment'!$Q$27),0))</f>
        <v/>
      </c>
      <c r="J29" s="190"/>
      <c r="K29" s="187" t="str">
        <f>IF('National Enrollment'!$S$29+'National Enrollment'!$S$31=0,"",IFERROR(('National Enrollment'!$Q$29+'National Enrollment'!$Q$31),0))</f>
        <v/>
      </c>
      <c r="L29" s="189"/>
      <c r="M29" s="187" t="str">
        <f>IF('National Enrollment'!$S$33+'National Enrollment'!$S$35=0,"",IFERROR(('National Enrollment'!$Q$33+'National Enrollment'!$Q$35),0))</f>
        <v/>
      </c>
      <c r="N29" s="133"/>
    </row>
    <row r="30" spans="1:14" ht="12.75" customHeight="1" thickTop="1" thickBot="1">
      <c r="A30" s="10"/>
      <c r="B30" s="129"/>
      <c r="C30" s="137"/>
      <c r="D30" s="138"/>
      <c r="E30" s="138"/>
      <c r="F30" s="139"/>
      <c r="G30" s="138"/>
      <c r="H30" s="138"/>
      <c r="I30" s="138"/>
      <c r="J30" s="138"/>
      <c r="K30" s="138"/>
      <c r="L30" s="138"/>
      <c r="M30" s="138"/>
      <c r="N30" s="133"/>
    </row>
    <row r="31" spans="1:14" ht="22.5" customHeight="1" thickTop="1">
      <c r="A31" s="10"/>
      <c r="B31" s="129"/>
      <c r="C31" s="140" t="s">
        <v>193</v>
      </c>
      <c r="D31" s="132"/>
      <c r="E31" s="141" t="str">
        <f>IF(SUM(E23,E25,E27,E29)=0,"",SUM(E23,E25,E27,E29))</f>
        <v/>
      </c>
      <c r="F31" s="132"/>
      <c r="G31" s="141" t="str">
        <f>IF(SUM(G23,G25,G27,G29)=0,"",SUM(G23,G25,G27,G29))</f>
        <v/>
      </c>
      <c r="H31" s="132"/>
      <c r="I31" s="141" t="str">
        <f>IF(SUM(I23,I25,I27,I29)=0,"",SUM(I23,I25,I27,I29))</f>
        <v/>
      </c>
      <c r="J31" s="132"/>
      <c r="K31" s="141" t="str">
        <f>IF(SUM(K23,K25,K27,K29)=0,"",SUM(K23,K25,K27,K29))</f>
        <v/>
      </c>
      <c r="L31" s="132"/>
      <c r="M31" s="141" t="str">
        <f>IF(SUM(M23,M25,M27,M29)=0,"",SUM(M23,M25,M27,M29))</f>
        <v/>
      </c>
      <c r="N31" s="132"/>
    </row>
    <row r="32" spans="1:14" ht="11.25" customHeight="1">
      <c r="A32" s="10"/>
      <c r="B32" s="129"/>
      <c r="C32" s="142"/>
      <c r="D32" s="132"/>
      <c r="E32" s="132"/>
      <c r="F32" s="132"/>
      <c r="G32" s="132"/>
      <c r="H32" s="132"/>
      <c r="I32" s="132"/>
      <c r="J32" s="132"/>
      <c r="K32" s="132"/>
      <c r="L32" s="132"/>
      <c r="M32" s="132"/>
      <c r="N32" s="132"/>
    </row>
  </sheetData>
  <sheetProtection selectLockedCells="1"/>
  <mergeCells count="9">
    <mergeCell ref="F12:H12"/>
    <mergeCell ref="B2:N2"/>
    <mergeCell ref="B3:N3"/>
    <mergeCell ref="E16:N16"/>
    <mergeCell ref="B4:N4"/>
    <mergeCell ref="C7:M7"/>
    <mergeCell ref="C8:M8"/>
    <mergeCell ref="B6:M6"/>
    <mergeCell ref="C9:M9"/>
  </mergeCells>
  <phoneticPr fontId="0" type="noConversion"/>
  <conditionalFormatting sqref="E31">
    <cfRule type="expression" dxfId="95" priority="28">
      <formula>E$31&lt;&gt;100%</formula>
    </cfRule>
    <cfRule type="expression" dxfId="94" priority="36">
      <formula>E$31=100%</formula>
    </cfRule>
  </conditionalFormatting>
  <conditionalFormatting sqref="G31">
    <cfRule type="expression" dxfId="93" priority="9">
      <formula>G$31&lt;&gt;100%</formula>
    </cfRule>
    <cfRule type="expression" dxfId="92" priority="10">
      <formula>G$31=100%</formula>
    </cfRule>
  </conditionalFormatting>
  <conditionalFormatting sqref="I31">
    <cfRule type="expression" dxfId="91" priority="7">
      <formula>I$31&lt;&gt;100%</formula>
    </cfRule>
    <cfRule type="expression" dxfId="90" priority="8">
      <formula>I$31=100%</formula>
    </cfRule>
  </conditionalFormatting>
  <conditionalFormatting sqref="K31">
    <cfRule type="expression" dxfId="89" priority="5">
      <formula>K$31&lt;&gt;100%</formula>
    </cfRule>
    <cfRule type="expression" dxfId="88" priority="6">
      <formula>K$31=100%</formula>
    </cfRule>
  </conditionalFormatting>
  <conditionalFormatting sqref="M31">
    <cfRule type="expression" dxfId="87" priority="3">
      <formula>M$31&lt;&gt;100%</formula>
    </cfRule>
    <cfRule type="expression" dxfId="86" priority="4">
      <formula>M$31=100%</formula>
    </cfRule>
  </conditionalFormatting>
  <conditionalFormatting sqref="G13">
    <cfRule type="cellIs" dxfId="85" priority="1" operator="notEqual">
      <formula>$E$13+$I$13-$K$13</formula>
    </cfRule>
  </conditionalFormatting>
  <printOptions horizontalCentered="1" verticalCentered="1"/>
  <pageMargins left="0.75" right="0.75" top="0.75" bottom="0.75" header="0.5" footer="0.5"/>
  <pageSetup scale="78"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22"/>
  <sheetViews>
    <sheetView zoomScaleNormal="100" zoomScaleSheetLayoutView="100" workbookViewId="0">
      <selection activeCell="O2" sqref="O2"/>
    </sheetView>
  </sheetViews>
  <sheetFormatPr defaultColWidth="9.140625" defaultRowHeight="12.75"/>
  <cols>
    <col min="1" max="2" width="3.7109375" style="39" customWidth="1"/>
    <col min="3" max="3" width="4.42578125" style="39" customWidth="1"/>
    <col min="4" max="4" width="26" style="39" customWidth="1"/>
    <col min="5" max="5" width="2.7109375" style="39" customWidth="1"/>
    <col min="6" max="6" width="12.7109375" style="39" customWidth="1"/>
    <col min="7" max="7" width="2.7109375" style="39" customWidth="1"/>
    <col min="8" max="8" width="12.85546875" style="39" customWidth="1"/>
    <col min="9" max="9" width="2.7109375" style="39" customWidth="1"/>
    <col min="10" max="10" width="12.85546875" style="39" customWidth="1"/>
    <col min="11" max="11" width="2.7109375" style="39" customWidth="1"/>
    <col min="12" max="12" width="13.140625" style="39" customWidth="1"/>
    <col min="13" max="13" width="2.7109375" style="39" customWidth="1"/>
    <col min="14" max="14" width="13" style="79" customWidth="1"/>
    <col min="15" max="15" width="3.7109375" style="39" customWidth="1"/>
    <col min="16" max="16384" width="9.140625" style="39"/>
  </cols>
  <sheetData>
    <row r="1" spans="1:16" ht="6.75" customHeight="1">
      <c r="A1" s="10"/>
      <c r="B1" s="10"/>
      <c r="C1" s="10"/>
      <c r="D1" s="10"/>
      <c r="E1" s="10"/>
      <c r="F1" s="10"/>
      <c r="G1" s="10"/>
      <c r="H1" s="10"/>
      <c r="I1" s="10"/>
      <c r="J1" s="10"/>
      <c r="K1" s="10"/>
      <c r="L1" s="10"/>
      <c r="M1" s="10"/>
      <c r="N1" s="148"/>
      <c r="O1" s="10"/>
    </row>
    <row r="2" spans="1:16" ht="18">
      <c r="A2" s="10"/>
      <c r="B2" s="289" t="s">
        <v>290</v>
      </c>
      <c r="C2" s="289"/>
      <c r="D2" s="289"/>
      <c r="E2" s="289"/>
      <c r="F2" s="289"/>
      <c r="G2" s="289"/>
      <c r="H2" s="289"/>
      <c r="I2" s="289"/>
      <c r="J2" s="289"/>
      <c r="K2" s="289"/>
      <c r="L2" s="289"/>
      <c r="M2" s="289"/>
      <c r="N2" s="289"/>
      <c r="O2" s="90"/>
    </row>
    <row r="3" spans="1:16" ht="15.75">
      <c r="A3" s="10"/>
      <c r="B3" s="302" t="s">
        <v>43</v>
      </c>
      <c r="C3" s="302"/>
      <c r="D3" s="302"/>
      <c r="E3" s="302"/>
      <c r="F3" s="302"/>
      <c r="G3" s="302"/>
      <c r="H3" s="302"/>
      <c r="I3" s="302"/>
      <c r="J3" s="302"/>
      <c r="K3" s="302"/>
      <c r="L3" s="302"/>
      <c r="M3" s="302"/>
      <c r="N3" s="302"/>
      <c r="O3" s="92"/>
    </row>
    <row r="4" spans="1:16" ht="15.75">
      <c r="A4" s="10"/>
      <c r="B4" s="302" t="s">
        <v>238</v>
      </c>
      <c r="C4" s="302"/>
      <c r="D4" s="302"/>
      <c r="E4" s="302"/>
      <c r="F4" s="302"/>
      <c r="G4" s="302"/>
      <c r="H4" s="302"/>
      <c r="I4" s="302"/>
      <c r="J4" s="302"/>
      <c r="K4" s="302"/>
      <c r="L4" s="302"/>
      <c r="M4" s="302"/>
      <c r="N4" s="302"/>
      <c r="O4" s="92"/>
    </row>
    <row r="5" spans="1:16" ht="12" customHeight="1">
      <c r="A5" s="10"/>
      <c r="B5" s="121"/>
      <c r="C5" s="121"/>
      <c r="D5" s="121"/>
      <c r="E5" s="121"/>
      <c r="F5" s="121"/>
      <c r="G5" s="121"/>
      <c r="H5" s="121"/>
      <c r="I5" s="121"/>
      <c r="J5" s="121"/>
      <c r="K5" s="121"/>
      <c r="L5" s="121"/>
      <c r="M5" s="121"/>
      <c r="N5" s="149"/>
      <c r="O5" s="92"/>
    </row>
    <row r="6" spans="1:16" ht="15.75">
      <c r="A6" s="10"/>
      <c r="B6" s="318" t="s">
        <v>39</v>
      </c>
      <c r="C6" s="318"/>
      <c r="D6" s="318"/>
      <c r="E6" s="318"/>
      <c r="F6" s="318"/>
      <c r="G6" s="318"/>
      <c r="H6" s="318"/>
      <c r="I6" s="318"/>
      <c r="J6" s="318"/>
      <c r="K6" s="318"/>
      <c r="L6" s="318"/>
      <c r="M6" s="318"/>
      <c r="N6" s="318"/>
      <c r="O6" s="10"/>
    </row>
    <row r="7" spans="1:16" ht="25.5" customHeight="1">
      <c r="A7" s="10"/>
      <c r="B7" s="43" t="s">
        <v>27</v>
      </c>
      <c r="C7" s="303" t="s">
        <v>220</v>
      </c>
      <c r="D7" s="304"/>
      <c r="E7" s="304"/>
      <c r="F7" s="304"/>
      <c r="G7" s="304"/>
      <c r="H7" s="304"/>
      <c r="I7" s="304"/>
      <c r="J7" s="304"/>
      <c r="K7" s="304"/>
      <c r="L7" s="304"/>
      <c r="M7" s="304"/>
      <c r="N7" s="305"/>
      <c r="O7" s="10"/>
    </row>
    <row r="8" spans="1:16" ht="51" customHeight="1">
      <c r="A8" s="10"/>
      <c r="B8" s="122">
        <v>3</v>
      </c>
      <c r="C8" s="323" t="s">
        <v>212</v>
      </c>
      <c r="D8" s="323"/>
      <c r="E8" s="323"/>
      <c r="F8" s="323"/>
      <c r="G8" s="323"/>
      <c r="H8" s="323"/>
      <c r="I8" s="323"/>
      <c r="J8" s="323"/>
      <c r="K8" s="323"/>
      <c r="L8" s="323"/>
      <c r="M8" s="323"/>
      <c r="N8" s="324"/>
      <c r="O8" s="10"/>
    </row>
    <row r="9" spans="1:16" ht="12" customHeight="1">
      <c r="A9" s="10"/>
      <c r="B9" s="94"/>
      <c r="C9" s="123"/>
      <c r="D9" s="123"/>
      <c r="E9" s="123"/>
      <c r="F9" s="123"/>
      <c r="G9" s="123"/>
      <c r="H9" s="123"/>
      <c r="I9" s="123"/>
      <c r="J9" s="123"/>
      <c r="K9" s="123"/>
      <c r="L9" s="123"/>
      <c r="M9" s="123"/>
      <c r="N9" s="123"/>
      <c r="O9" s="10"/>
    </row>
    <row r="10" spans="1:16">
      <c r="A10" s="10"/>
      <c r="B10" s="10"/>
      <c r="C10" s="10"/>
      <c r="D10" s="10"/>
      <c r="E10" s="10"/>
      <c r="F10" s="325" t="s">
        <v>44</v>
      </c>
      <c r="G10" s="325"/>
      <c r="H10" s="325"/>
      <c r="I10" s="325"/>
      <c r="J10" s="325"/>
      <c r="K10" s="325"/>
      <c r="L10" s="325"/>
      <c r="M10" s="325"/>
      <c r="N10" s="325"/>
      <c r="O10" s="10"/>
    </row>
    <row r="11" spans="1:16" ht="39" customHeight="1">
      <c r="A11" s="10"/>
      <c r="B11" s="10"/>
      <c r="C11" s="10"/>
      <c r="D11" s="106"/>
      <c r="E11" s="106"/>
      <c r="F11" s="150" t="s">
        <v>13</v>
      </c>
      <c r="G11" s="106"/>
      <c r="H11" s="151" t="s">
        <v>181</v>
      </c>
      <c r="I11" s="106"/>
      <c r="J11" s="151" t="s">
        <v>59</v>
      </c>
      <c r="K11" s="106"/>
      <c r="L11" s="151" t="s">
        <v>38</v>
      </c>
      <c r="M11" s="106"/>
      <c r="N11" s="151" t="s">
        <v>191</v>
      </c>
      <c r="O11" s="106"/>
      <c r="P11" s="76"/>
    </row>
    <row r="12" spans="1:16" ht="6.75" customHeight="1">
      <c r="A12" s="10"/>
      <c r="B12" s="10"/>
      <c r="C12" s="10"/>
      <c r="D12" s="106"/>
      <c r="E12" s="106"/>
      <c r="F12" s="106"/>
      <c r="G12" s="106"/>
      <c r="H12" s="106"/>
      <c r="I12" s="106"/>
      <c r="J12" s="106"/>
      <c r="K12" s="106"/>
      <c r="L12" s="106"/>
      <c r="M12" s="106"/>
      <c r="N12" s="152"/>
      <c r="O12" s="106"/>
      <c r="P12" s="76"/>
    </row>
    <row r="13" spans="1:16" s="78" customFormat="1" ht="25.5" customHeight="1">
      <c r="A13" s="153"/>
      <c r="B13" s="57" t="s">
        <v>52</v>
      </c>
      <c r="C13" s="320" t="s">
        <v>42</v>
      </c>
      <c r="D13" s="320"/>
      <c r="E13" s="32"/>
      <c r="F13" s="11"/>
      <c r="G13" s="154"/>
      <c r="H13" s="11"/>
      <c r="I13" s="154"/>
      <c r="J13" s="11"/>
      <c r="K13" s="154"/>
      <c r="L13" s="11"/>
      <c r="M13" s="154"/>
      <c r="N13" s="11"/>
      <c r="O13" s="154"/>
      <c r="P13" s="77"/>
    </row>
    <row r="14" spans="1:16" ht="6.75" customHeight="1">
      <c r="A14" s="10"/>
      <c r="B14" s="60"/>
      <c r="C14" s="106"/>
      <c r="D14" s="106"/>
      <c r="E14" s="106"/>
      <c r="F14" s="106"/>
      <c r="G14" s="106"/>
      <c r="H14" s="106"/>
      <c r="I14" s="106"/>
      <c r="J14" s="106"/>
      <c r="K14" s="106"/>
      <c r="L14" s="106"/>
      <c r="M14" s="106"/>
      <c r="N14" s="152"/>
      <c r="O14" s="106"/>
      <c r="P14" s="76"/>
    </row>
    <row r="15" spans="1:16" s="78" customFormat="1" ht="25.5" customHeight="1">
      <c r="A15" s="153"/>
      <c r="B15" s="153" t="s">
        <v>53</v>
      </c>
      <c r="C15" s="320" t="s">
        <v>51</v>
      </c>
      <c r="D15" s="320"/>
      <c r="E15" s="32"/>
      <c r="F15" s="11"/>
      <c r="G15" s="154"/>
      <c r="H15" s="11"/>
      <c r="I15" s="154"/>
      <c r="J15" s="11"/>
      <c r="K15" s="154"/>
      <c r="L15" s="11"/>
      <c r="M15" s="154"/>
      <c r="N15" s="11"/>
      <c r="O15" s="154"/>
      <c r="P15" s="77"/>
    </row>
    <row r="16" spans="1:16" ht="6.75" customHeight="1">
      <c r="A16" s="10"/>
      <c r="B16" s="10"/>
      <c r="C16" s="10"/>
      <c r="D16" s="106"/>
      <c r="E16" s="106"/>
      <c r="F16" s="106"/>
      <c r="G16" s="106"/>
      <c r="H16" s="106"/>
      <c r="I16" s="106"/>
      <c r="J16" s="106"/>
      <c r="K16" s="106"/>
      <c r="L16" s="106"/>
      <c r="M16" s="106"/>
      <c r="N16" s="152"/>
      <c r="O16" s="106"/>
      <c r="P16" s="76"/>
    </row>
    <row r="17" spans="1:16" s="78" customFormat="1" ht="25.5" customHeight="1">
      <c r="A17" s="153"/>
      <c r="B17" s="153"/>
      <c r="C17" s="153"/>
      <c r="D17" s="155" t="s">
        <v>69</v>
      </c>
      <c r="E17" s="154"/>
      <c r="F17" s="141" t="str">
        <f>IF(F13+F15=0,"",SUM(F13,F15))</f>
        <v/>
      </c>
      <c r="G17" s="154"/>
      <c r="H17" s="141" t="str">
        <f>IF(H13+H15=0,"",SUM(H13,H15))</f>
        <v/>
      </c>
      <c r="I17" s="154"/>
      <c r="J17" s="141" t="str">
        <f>IF(J13+J15=0,"",SUM(J13,J15))</f>
        <v/>
      </c>
      <c r="K17" s="154"/>
      <c r="L17" s="141" t="str">
        <f>IF(L13+L15=0,"",SUM(L13,L15))</f>
        <v/>
      </c>
      <c r="M17" s="154"/>
      <c r="N17" s="141" t="str">
        <f>IF(N13+N15=0,"",SUM(N13,N15))</f>
        <v/>
      </c>
      <c r="O17" s="154"/>
      <c r="P17" s="77"/>
    </row>
    <row r="18" spans="1:16" ht="57.75" customHeight="1">
      <c r="A18" s="153"/>
      <c r="B18" s="155" t="s">
        <v>57</v>
      </c>
      <c r="C18" s="320" t="s">
        <v>56</v>
      </c>
      <c r="D18" s="320"/>
      <c r="E18" s="32"/>
      <c r="F18" s="321"/>
      <c r="G18" s="321"/>
      <c r="H18" s="321"/>
      <c r="I18" s="322"/>
      <c r="J18" s="322"/>
      <c r="K18" s="322"/>
      <c r="L18" s="322"/>
      <c r="M18" s="322"/>
      <c r="N18" s="322"/>
      <c r="O18" s="154"/>
      <c r="P18" s="76"/>
    </row>
    <row r="19" spans="1:16">
      <c r="A19" s="10"/>
      <c r="B19" s="10"/>
      <c r="C19" s="10"/>
      <c r="D19" s="10"/>
      <c r="E19" s="10"/>
      <c r="F19" s="10"/>
      <c r="G19" s="10"/>
      <c r="H19" s="10"/>
      <c r="I19" s="10"/>
      <c r="J19" s="10"/>
      <c r="K19" s="10"/>
      <c r="L19" s="10"/>
      <c r="M19" s="10"/>
      <c r="N19" s="148"/>
      <c r="O19" s="10"/>
    </row>
    <row r="22" spans="1:16">
      <c r="D22" s="76"/>
      <c r="E22" s="76"/>
      <c r="F22" s="156">
        <f>'National Enrollment'!S17</f>
        <v>0</v>
      </c>
      <c r="G22" s="120"/>
      <c r="H22" s="156">
        <f>'National Enrollment'!Y25+'National Enrollment'!Y27</f>
        <v>0</v>
      </c>
      <c r="I22" s="120"/>
      <c r="J22" s="156">
        <f>'National Enrollment'!S25+'National Enrollment'!S27</f>
        <v>0</v>
      </c>
      <c r="K22" s="120"/>
      <c r="L22" s="156">
        <f>'National Enrollment'!S29+'National Enrollment'!S31</f>
        <v>0</v>
      </c>
      <c r="M22" s="120"/>
      <c r="N22" s="157">
        <f>'National Enrollment'!S33</f>
        <v>0</v>
      </c>
    </row>
  </sheetData>
  <sheetProtection selectLockedCells="1"/>
  <mergeCells count="11">
    <mergeCell ref="C18:D18"/>
    <mergeCell ref="F18:N18"/>
    <mergeCell ref="C15:D15"/>
    <mergeCell ref="B2:N2"/>
    <mergeCell ref="B3:N3"/>
    <mergeCell ref="B4:N4"/>
    <mergeCell ref="C13:D13"/>
    <mergeCell ref="C7:N7"/>
    <mergeCell ref="C8:N8"/>
    <mergeCell ref="F10:N10"/>
    <mergeCell ref="B6:N6"/>
  </mergeCells>
  <phoneticPr fontId="0" type="noConversion"/>
  <conditionalFormatting sqref="F17">
    <cfRule type="expression" dxfId="84" priority="9">
      <formula>F17&lt;&gt;100%</formula>
    </cfRule>
    <cfRule type="expression" dxfId="83" priority="18">
      <formula>F17=100%</formula>
    </cfRule>
  </conditionalFormatting>
  <conditionalFormatting sqref="H17">
    <cfRule type="expression" dxfId="82" priority="7">
      <formula>H17&lt;&gt;100%</formula>
    </cfRule>
    <cfRule type="expression" dxfId="81" priority="8">
      <formula>H17=100%</formula>
    </cfRule>
  </conditionalFormatting>
  <conditionalFormatting sqref="J17">
    <cfRule type="expression" dxfId="80" priority="5">
      <formula>J17&lt;&gt;100%</formula>
    </cfRule>
    <cfRule type="expression" dxfId="79" priority="6">
      <formula>J17=100%</formula>
    </cfRule>
  </conditionalFormatting>
  <conditionalFormatting sqref="L17">
    <cfRule type="expression" dxfId="78" priority="3">
      <formula>L17&lt;&gt;100%</formula>
    </cfRule>
    <cfRule type="expression" dxfId="77" priority="4">
      <formula>L17=100%</formula>
    </cfRule>
  </conditionalFormatting>
  <conditionalFormatting sqref="N17">
    <cfRule type="expression" dxfId="76" priority="1">
      <formula>N17&lt;&gt;100%</formula>
    </cfRule>
    <cfRule type="expression" dxfId="75" priority="2">
      <formula>N17=100%</formula>
    </cfRule>
  </conditionalFormatting>
  <printOptions horizontalCentered="1" verticalCentered="1"/>
  <pageMargins left="0.75" right="0.75" top="0.75" bottom="0.75" header="0.5" footer="0.5"/>
  <pageSetup scale="76"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C88"/>
  <sheetViews>
    <sheetView topLeftCell="A7" zoomScale="75" zoomScaleNormal="75" zoomScaleSheetLayoutView="100" workbookViewId="0">
      <selection activeCell="L15" sqref="L15"/>
    </sheetView>
  </sheetViews>
  <sheetFormatPr defaultColWidth="9.140625" defaultRowHeight="12.75"/>
  <cols>
    <col min="1" max="2" width="2.7109375" style="76" customWidth="1"/>
    <col min="3" max="3" width="26.42578125" style="76" customWidth="1"/>
    <col min="4" max="4" width="4.7109375" style="76" customWidth="1"/>
    <col min="5" max="6" width="17.7109375" style="76" customWidth="1"/>
    <col min="7" max="7" width="2.7109375" style="76" customWidth="1"/>
    <col min="8" max="9" width="17.7109375" style="76" customWidth="1"/>
    <col min="10" max="10" width="2.7109375" style="76" customWidth="1"/>
    <col min="11" max="12" width="17.7109375" style="76" customWidth="1"/>
    <col min="13" max="13" width="2.7109375" style="76" customWidth="1"/>
    <col min="14" max="15" width="17.7109375" style="76" customWidth="1"/>
    <col min="16" max="16" width="2.7109375" style="76" customWidth="1"/>
    <col min="17" max="17" width="17.7109375" style="76" customWidth="1"/>
    <col min="18" max="18" width="2.7109375" style="76" customWidth="1"/>
    <col min="19" max="20" width="17.7109375" style="76" customWidth="1"/>
    <col min="21" max="21" width="2.7109375" style="76" customWidth="1"/>
    <col min="22" max="23" width="17.7109375" style="76" customWidth="1"/>
    <col min="24" max="24" width="2.7109375" style="76" customWidth="1"/>
    <col min="25" max="25" width="18.85546875" style="76" customWidth="1"/>
    <col min="26" max="26" width="17.7109375" style="76" customWidth="1"/>
    <col min="27" max="27" width="2.7109375" style="76" customWidth="1"/>
    <col min="28" max="28" width="17.7109375" style="76" customWidth="1"/>
    <col min="29" max="29" width="2.7109375" style="76" customWidth="1"/>
    <col min="30" max="16384" width="9.140625" style="76"/>
  </cols>
  <sheetData>
    <row r="1" spans="1:29" ht="18">
      <c r="A1" s="10"/>
      <c r="B1" s="289" t="s">
        <v>290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195"/>
    </row>
    <row r="2" spans="1:29" ht="15.75">
      <c r="A2" s="10"/>
      <c r="B2" s="302" t="s">
        <v>65</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197"/>
    </row>
    <row r="3" spans="1:29" ht="15.75">
      <c r="A3" s="10"/>
      <c r="B3" s="302" t="s">
        <v>238</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197"/>
    </row>
    <row r="4" spans="1:29" ht="15.75">
      <c r="A4" s="10"/>
      <c r="B4" s="302" t="s">
        <v>39</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197"/>
    </row>
    <row r="5" spans="1:29" s="39" customFormat="1" ht="15.75">
      <c r="A5" s="10"/>
      <c r="B5" s="290"/>
      <c r="C5" s="290"/>
      <c r="D5" s="290"/>
      <c r="E5" s="290"/>
      <c r="F5" s="290"/>
      <c r="G5" s="158"/>
      <c r="H5" s="158"/>
      <c r="I5" s="158"/>
      <c r="J5" s="10"/>
      <c r="K5" s="10"/>
      <c r="L5" s="10"/>
      <c r="M5" s="10"/>
      <c r="N5" s="10"/>
      <c r="O5" s="10"/>
      <c r="P5" s="10"/>
      <c r="Q5" s="10"/>
      <c r="R5" s="10"/>
      <c r="S5" s="10"/>
      <c r="T5" s="10"/>
      <c r="U5" s="10"/>
      <c r="V5" s="10"/>
      <c r="W5" s="10"/>
      <c r="X5" s="10"/>
      <c r="Y5" s="232"/>
      <c r="Z5" s="208"/>
      <c r="AA5" s="208"/>
      <c r="AB5" s="208"/>
      <c r="AC5" s="10"/>
    </row>
    <row r="6" spans="1:29" s="39" customFormat="1" ht="54" customHeight="1">
      <c r="A6" s="10"/>
      <c r="B6" s="159" t="s">
        <v>27</v>
      </c>
      <c r="C6" s="303" t="s">
        <v>264</v>
      </c>
      <c r="D6" s="303"/>
      <c r="E6" s="303"/>
      <c r="F6" s="303"/>
      <c r="G6" s="303"/>
      <c r="H6" s="303"/>
      <c r="I6" s="303"/>
      <c r="J6" s="303"/>
      <c r="K6" s="303"/>
      <c r="L6" s="303"/>
      <c r="M6" s="303"/>
      <c r="N6" s="303"/>
      <c r="O6" s="303"/>
      <c r="P6" s="303"/>
      <c r="Q6" s="303"/>
      <c r="R6" s="303"/>
      <c r="S6" s="303"/>
      <c r="T6" s="303"/>
      <c r="U6" s="303"/>
      <c r="V6" s="303"/>
      <c r="W6" s="303"/>
      <c r="X6" s="303"/>
      <c r="Y6" s="303"/>
      <c r="Z6" s="303"/>
      <c r="AA6" s="303"/>
      <c r="AB6" s="344"/>
      <c r="AC6" s="213"/>
    </row>
    <row r="7" spans="1:29" s="39" customFormat="1" ht="45.75" customHeight="1">
      <c r="A7" s="10"/>
      <c r="B7" s="160" t="s">
        <v>28</v>
      </c>
      <c r="C7" s="345" t="s">
        <v>64</v>
      </c>
      <c r="D7" s="345"/>
      <c r="E7" s="345"/>
      <c r="F7" s="345"/>
      <c r="G7" s="345"/>
      <c r="H7" s="345"/>
      <c r="I7" s="345"/>
      <c r="J7" s="345"/>
      <c r="K7" s="345"/>
      <c r="L7" s="345"/>
      <c r="M7" s="345"/>
      <c r="N7" s="345"/>
      <c r="O7" s="345"/>
      <c r="P7" s="345"/>
      <c r="Q7" s="345"/>
      <c r="R7" s="345"/>
      <c r="S7" s="345"/>
      <c r="T7" s="345"/>
      <c r="U7" s="345"/>
      <c r="V7" s="345"/>
      <c r="W7" s="345"/>
      <c r="X7" s="345"/>
      <c r="Y7" s="345"/>
      <c r="Z7" s="345"/>
      <c r="AA7" s="345"/>
      <c r="AB7" s="310"/>
      <c r="AC7" s="214"/>
    </row>
    <row r="8" spans="1:29" s="39" customFormat="1" ht="31.5" customHeight="1">
      <c r="A8" s="10"/>
      <c r="B8" s="161" t="s">
        <v>29</v>
      </c>
      <c r="C8" s="345" t="s">
        <v>296</v>
      </c>
      <c r="D8" s="345"/>
      <c r="E8" s="345"/>
      <c r="F8" s="345"/>
      <c r="G8" s="345"/>
      <c r="H8" s="345"/>
      <c r="I8" s="345"/>
      <c r="J8" s="345"/>
      <c r="K8" s="345"/>
      <c r="L8" s="345"/>
      <c r="M8" s="345"/>
      <c r="N8" s="345"/>
      <c r="O8" s="345"/>
      <c r="P8" s="345"/>
      <c r="Q8" s="345"/>
      <c r="R8" s="345"/>
      <c r="S8" s="345"/>
      <c r="T8" s="345"/>
      <c r="U8" s="345"/>
      <c r="V8" s="345"/>
      <c r="W8" s="345"/>
      <c r="X8" s="345"/>
      <c r="Y8" s="345"/>
      <c r="Z8" s="345"/>
      <c r="AA8" s="345"/>
      <c r="AB8" s="310"/>
      <c r="AC8" s="215"/>
    </row>
    <row r="9" spans="1:29" s="39" customFormat="1" ht="33.75" customHeight="1">
      <c r="A9" s="10"/>
      <c r="B9" s="161" t="s">
        <v>40</v>
      </c>
      <c r="C9" s="345" t="s">
        <v>288</v>
      </c>
      <c r="D9" s="345"/>
      <c r="E9" s="345"/>
      <c r="F9" s="345"/>
      <c r="G9" s="345"/>
      <c r="H9" s="345"/>
      <c r="I9" s="345"/>
      <c r="J9" s="345"/>
      <c r="K9" s="345"/>
      <c r="L9" s="345"/>
      <c r="M9" s="345"/>
      <c r="N9" s="345"/>
      <c r="O9" s="345"/>
      <c r="P9" s="345"/>
      <c r="Q9" s="345"/>
      <c r="R9" s="345"/>
      <c r="S9" s="345"/>
      <c r="T9" s="345"/>
      <c r="U9" s="345"/>
      <c r="V9" s="345"/>
      <c r="W9" s="345"/>
      <c r="X9" s="345"/>
      <c r="Y9" s="345"/>
      <c r="Z9" s="345"/>
      <c r="AA9" s="345"/>
      <c r="AB9" s="310"/>
      <c r="AC9" s="215"/>
    </row>
    <row r="10" spans="1:29" s="39" customFormat="1" ht="30" customHeight="1">
      <c r="A10" s="10"/>
      <c r="B10" s="161" t="s">
        <v>49</v>
      </c>
      <c r="C10" s="345" t="s">
        <v>289</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10"/>
      <c r="AC10" s="215"/>
    </row>
    <row r="11" spans="1:29" s="39" customFormat="1" ht="22.5" customHeight="1" thickBot="1">
      <c r="A11" s="10"/>
      <c r="B11" s="162" t="s">
        <v>50</v>
      </c>
      <c r="C11" s="299" t="s">
        <v>207</v>
      </c>
      <c r="D11" s="299"/>
      <c r="E11" s="345"/>
      <c r="F11" s="345"/>
      <c r="G11" s="345"/>
      <c r="H11" s="345"/>
      <c r="I11" s="345"/>
      <c r="J11" s="345"/>
      <c r="K11" s="345"/>
      <c r="L11" s="345"/>
      <c r="M11" s="345"/>
      <c r="N11" s="345"/>
      <c r="O11" s="345"/>
      <c r="P11" s="345"/>
      <c r="Q11" s="345"/>
      <c r="R11" s="345"/>
      <c r="S11" s="345"/>
      <c r="T11" s="345"/>
      <c r="U11" s="299"/>
      <c r="V11" s="345"/>
      <c r="W11" s="345"/>
      <c r="X11" s="345"/>
      <c r="Y11" s="345"/>
      <c r="Z11" s="345"/>
      <c r="AA11" s="345"/>
      <c r="AB11" s="310"/>
      <c r="AC11" s="215"/>
    </row>
    <row r="12" spans="1:29" s="39" customFormat="1" ht="57.75" customHeight="1" thickBot="1">
      <c r="A12" s="10"/>
      <c r="B12" s="231"/>
      <c r="C12" s="224"/>
      <c r="D12" s="224"/>
      <c r="E12" s="326" t="s">
        <v>291</v>
      </c>
      <c r="F12" s="342"/>
      <c r="G12" s="342"/>
      <c r="H12" s="342"/>
      <c r="I12" s="342"/>
      <c r="J12" s="342"/>
      <c r="K12" s="342"/>
      <c r="L12" s="342"/>
      <c r="M12" s="342"/>
      <c r="N12" s="342"/>
      <c r="O12" s="342"/>
      <c r="P12" s="342"/>
      <c r="Q12" s="327"/>
      <c r="R12" s="216"/>
      <c r="S12" s="326" t="s">
        <v>292</v>
      </c>
      <c r="T12" s="327"/>
      <c r="U12" s="216"/>
      <c r="V12" s="326" t="s">
        <v>236</v>
      </c>
      <c r="W12" s="342"/>
      <c r="X12" s="342"/>
      <c r="Y12" s="342"/>
      <c r="Z12" s="342"/>
      <c r="AA12" s="342"/>
      <c r="AB12" s="327"/>
      <c r="AC12" s="216"/>
    </row>
    <row r="13" spans="1:29" s="39" customFormat="1" ht="63.75">
      <c r="A13" s="10"/>
      <c r="B13" s="10"/>
      <c r="C13" s="10"/>
      <c r="D13" s="10"/>
      <c r="E13" s="332" t="s">
        <v>234</v>
      </c>
      <c r="F13" s="333"/>
      <c r="G13" s="10"/>
      <c r="H13" s="332" t="s">
        <v>235</v>
      </c>
      <c r="I13" s="333"/>
      <c r="J13" s="10"/>
      <c r="K13" s="332" t="s">
        <v>258</v>
      </c>
      <c r="L13" s="333"/>
      <c r="M13" s="10"/>
      <c r="N13" s="332" t="s">
        <v>259</v>
      </c>
      <c r="O13" s="333"/>
      <c r="P13" s="217"/>
      <c r="Q13" s="336" t="s">
        <v>237</v>
      </c>
      <c r="R13" s="10"/>
      <c r="S13" s="328" t="s">
        <v>293</v>
      </c>
      <c r="T13" s="330" t="s">
        <v>228</v>
      </c>
      <c r="U13" s="10"/>
      <c r="V13" s="228" t="s">
        <v>234</v>
      </c>
      <c r="W13" s="229" t="s">
        <v>235</v>
      </c>
      <c r="X13" s="10"/>
      <c r="Y13" s="230" t="s">
        <v>258</v>
      </c>
      <c r="Z13" s="226" t="s">
        <v>259</v>
      </c>
      <c r="AA13" s="217"/>
      <c r="AB13" s="343" t="s">
        <v>237</v>
      </c>
      <c r="AC13" s="10"/>
    </row>
    <row r="14" spans="1:29" ht="38.25" customHeight="1" thickBot="1">
      <c r="A14" s="10"/>
      <c r="B14" s="10"/>
      <c r="C14" s="10"/>
      <c r="D14" s="10"/>
      <c r="E14" s="163" t="s">
        <v>195</v>
      </c>
      <c r="F14" s="164" t="s">
        <v>194</v>
      </c>
      <c r="G14" s="47"/>
      <c r="H14" s="163" t="s">
        <v>195</v>
      </c>
      <c r="I14" s="164" t="s">
        <v>194</v>
      </c>
      <c r="J14" s="47"/>
      <c r="K14" s="163" t="s">
        <v>195</v>
      </c>
      <c r="L14" s="164" t="s">
        <v>194</v>
      </c>
      <c r="M14" s="47"/>
      <c r="N14" s="163" t="s">
        <v>195</v>
      </c>
      <c r="O14" s="164" t="s">
        <v>194</v>
      </c>
      <c r="P14" s="218"/>
      <c r="Q14" s="337"/>
      <c r="R14" s="47"/>
      <c r="S14" s="329"/>
      <c r="T14" s="331"/>
      <c r="U14" s="47"/>
      <c r="V14" s="163" t="s">
        <v>195</v>
      </c>
      <c r="W14" s="227" t="s">
        <v>195</v>
      </c>
      <c r="X14" s="47"/>
      <c r="Y14" s="163" t="s">
        <v>195</v>
      </c>
      <c r="Z14" s="227" t="s">
        <v>195</v>
      </c>
      <c r="AA14" s="218"/>
      <c r="AB14" s="337"/>
      <c r="AC14" s="47"/>
    </row>
    <row r="15" spans="1:29" ht="38.25" customHeight="1">
      <c r="A15" s="10"/>
      <c r="B15" s="340" t="s">
        <v>196</v>
      </c>
      <c r="C15" s="340"/>
      <c r="D15" s="341"/>
      <c r="E15" s="165">
        <f>'National Enrollment'!H19</f>
        <v>0</v>
      </c>
      <c r="F15" s="271">
        <f>'National Enrollment'!H19</f>
        <v>0</v>
      </c>
      <c r="G15" s="47"/>
      <c r="H15" s="165">
        <f>'National Enrollment'!H17</f>
        <v>0</v>
      </c>
      <c r="I15" s="271">
        <f>'National Enrollment'!H17</f>
        <v>0</v>
      </c>
      <c r="J15" s="47"/>
      <c r="K15" s="165">
        <f>'National Enrollment'!I19</f>
        <v>0</v>
      </c>
      <c r="L15" s="271">
        <f>'National Enrollment'!I19</f>
        <v>0</v>
      </c>
      <c r="M15" s="47"/>
      <c r="N15" s="165">
        <f>'National Enrollment'!I17</f>
        <v>0</v>
      </c>
      <c r="O15" s="271">
        <f>'National Enrollment'!I17</f>
        <v>0</v>
      </c>
      <c r="P15" s="221"/>
      <c r="Q15" s="225">
        <f>'National Enrollment'!L17</f>
        <v>0</v>
      </c>
      <c r="R15" s="47"/>
      <c r="S15" s="165">
        <f>'National Enrollment'!N17+'National Enrollment'!N19</f>
        <v>0</v>
      </c>
      <c r="T15" s="271">
        <f>'National Enrollment'!O17</f>
        <v>0</v>
      </c>
      <c r="U15" s="47"/>
      <c r="V15" s="165">
        <f>'National Enrollment'!U19</f>
        <v>0</v>
      </c>
      <c r="W15" s="271">
        <f>'National Enrollment'!U17</f>
        <v>0</v>
      </c>
      <c r="X15" s="47"/>
      <c r="Y15" s="165">
        <f>'National Enrollment'!V17</f>
        <v>0</v>
      </c>
      <c r="Z15" s="271">
        <f>'National Enrollment'!V17</f>
        <v>0</v>
      </c>
      <c r="AA15" s="221"/>
      <c r="AB15" s="225">
        <f>'National Enrollment'!Y17</f>
        <v>0</v>
      </c>
      <c r="AC15" s="47"/>
    </row>
    <row r="16" spans="1:29" s="82" customFormat="1" ht="26.25" customHeight="1">
      <c r="A16" s="167"/>
      <c r="B16" s="168" t="s">
        <v>49</v>
      </c>
      <c r="C16" s="335" t="s">
        <v>222</v>
      </c>
      <c r="D16" s="335"/>
      <c r="E16" s="282"/>
      <c r="F16" s="282"/>
      <c r="G16" s="283"/>
      <c r="H16" s="282"/>
      <c r="I16" s="284"/>
      <c r="J16" s="283"/>
      <c r="K16" s="282"/>
      <c r="L16" s="282"/>
      <c r="M16" s="283"/>
      <c r="N16" s="282"/>
      <c r="O16" s="284"/>
      <c r="P16" s="219"/>
      <c r="Q16" s="282"/>
      <c r="R16" s="283"/>
      <c r="S16" s="279"/>
      <c r="T16" s="279"/>
      <c r="U16" s="283"/>
      <c r="V16" s="282"/>
      <c r="W16" s="282"/>
      <c r="X16" s="283"/>
      <c r="Y16" s="282"/>
      <c r="Z16" s="282"/>
      <c r="AA16" s="219"/>
      <c r="AB16" s="282"/>
      <c r="AC16" s="106"/>
    </row>
    <row r="17" spans="1:29" ht="15" customHeight="1">
      <c r="A17" s="106"/>
      <c r="B17" s="106"/>
      <c r="C17" s="110" t="s">
        <v>98</v>
      </c>
      <c r="D17" s="111" t="s">
        <v>99</v>
      </c>
      <c r="E17" s="26"/>
      <c r="F17" s="14"/>
      <c r="G17" s="106"/>
      <c r="H17" s="26"/>
      <c r="I17" s="14"/>
      <c r="J17" s="106"/>
      <c r="K17" s="26"/>
      <c r="L17" s="14"/>
      <c r="M17" s="106"/>
      <c r="N17" s="26"/>
      <c r="O17" s="14"/>
      <c r="P17" s="222"/>
      <c r="Q17" s="22"/>
      <c r="R17" s="106"/>
      <c r="S17" s="280"/>
      <c r="T17" s="281"/>
      <c r="U17" s="106"/>
      <c r="V17" s="26"/>
      <c r="W17" s="22"/>
      <c r="X17" s="106"/>
      <c r="Y17" s="26"/>
      <c r="Z17" s="22"/>
      <c r="AA17" s="222"/>
      <c r="AB17" s="22"/>
      <c r="AC17" s="106"/>
    </row>
    <row r="18" spans="1:29" ht="12.75" customHeight="1">
      <c r="A18" s="106"/>
      <c r="B18" s="106"/>
      <c r="C18" s="112" t="s">
        <v>95</v>
      </c>
      <c r="D18" s="111" t="s">
        <v>96</v>
      </c>
      <c r="E18" s="26"/>
      <c r="F18" s="14"/>
      <c r="G18" s="106"/>
      <c r="H18" s="26"/>
      <c r="I18" s="14"/>
      <c r="J18" s="106"/>
      <c r="K18" s="26"/>
      <c r="L18" s="14"/>
      <c r="M18" s="106"/>
      <c r="N18" s="26"/>
      <c r="O18" s="14"/>
      <c r="P18" s="222"/>
      <c r="Q18" s="22"/>
      <c r="R18" s="106"/>
      <c r="S18" s="26"/>
      <c r="T18" s="14"/>
      <c r="U18" s="106"/>
      <c r="V18" s="26"/>
      <c r="W18" s="22"/>
      <c r="X18" s="106"/>
      <c r="Y18" s="26"/>
      <c r="Z18" s="22"/>
      <c r="AA18" s="222"/>
      <c r="AB18" s="22"/>
      <c r="AC18" s="106"/>
    </row>
    <row r="19" spans="1:29">
      <c r="A19" s="106"/>
      <c r="B19" s="106"/>
      <c r="C19" s="110" t="s">
        <v>104</v>
      </c>
      <c r="D19" s="111" t="s">
        <v>105</v>
      </c>
      <c r="E19" s="26"/>
      <c r="F19" s="14"/>
      <c r="G19" s="106"/>
      <c r="H19" s="26"/>
      <c r="I19" s="14"/>
      <c r="J19" s="106"/>
      <c r="K19" s="26"/>
      <c r="L19" s="14"/>
      <c r="M19" s="106"/>
      <c r="N19" s="26"/>
      <c r="O19" s="14"/>
      <c r="P19" s="222"/>
      <c r="Q19" s="22"/>
      <c r="R19" s="106"/>
      <c r="S19" s="26"/>
      <c r="T19" s="14"/>
      <c r="U19" s="106"/>
      <c r="V19" s="26"/>
      <c r="W19" s="22"/>
      <c r="X19" s="106"/>
      <c r="Y19" s="26"/>
      <c r="Z19" s="22"/>
      <c r="AA19" s="222"/>
      <c r="AB19" s="22"/>
      <c r="AC19" s="106"/>
    </row>
    <row r="20" spans="1:29">
      <c r="A20" s="106"/>
      <c r="B20" s="106"/>
      <c r="C20" s="112" t="s">
        <v>101</v>
      </c>
      <c r="D20" s="111" t="s">
        <v>102</v>
      </c>
      <c r="E20" s="26"/>
      <c r="F20" s="14"/>
      <c r="G20" s="106"/>
      <c r="H20" s="26"/>
      <c r="I20" s="14"/>
      <c r="J20" s="106"/>
      <c r="K20" s="26"/>
      <c r="L20" s="14"/>
      <c r="M20" s="106"/>
      <c r="N20" s="26"/>
      <c r="O20" s="14"/>
      <c r="P20" s="222"/>
      <c r="Q20" s="22"/>
      <c r="R20" s="106"/>
      <c r="S20" s="26"/>
      <c r="T20" s="14"/>
      <c r="U20" s="106"/>
      <c r="V20" s="26"/>
      <c r="W20" s="22"/>
      <c r="X20" s="106"/>
      <c r="Y20" s="26"/>
      <c r="Z20" s="22"/>
      <c r="AA20" s="222"/>
      <c r="AB20" s="22"/>
      <c r="AC20" s="106"/>
    </row>
    <row r="21" spans="1:29">
      <c r="A21" s="106"/>
      <c r="B21" s="106"/>
      <c r="C21" s="112" t="s">
        <v>107</v>
      </c>
      <c r="D21" s="111" t="s">
        <v>108</v>
      </c>
      <c r="E21" s="26"/>
      <c r="F21" s="14"/>
      <c r="G21" s="106"/>
      <c r="H21" s="26"/>
      <c r="I21" s="14"/>
      <c r="J21" s="106"/>
      <c r="K21" s="26"/>
      <c r="L21" s="14"/>
      <c r="M21" s="106"/>
      <c r="N21" s="26"/>
      <c r="O21" s="14"/>
      <c r="P21" s="222"/>
      <c r="Q21" s="22"/>
      <c r="R21" s="106"/>
      <c r="S21" s="26"/>
      <c r="T21" s="14"/>
      <c r="U21" s="106"/>
      <c r="V21" s="26"/>
      <c r="W21" s="22"/>
      <c r="X21" s="106"/>
      <c r="Y21" s="26"/>
      <c r="Z21" s="22"/>
      <c r="AA21" s="222"/>
      <c r="AB21" s="22"/>
      <c r="AC21" s="106"/>
    </row>
    <row r="22" spans="1:29">
      <c r="A22" s="106"/>
      <c r="B22" s="106"/>
      <c r="C22" s="110" t="s">
        <v>110</v>
      </c>
      <c r="D22" s="111" t="s">
        <v>111</v>
      </c>
      <c r="E22" s="26"/>
      <c r="F22" s="14"/>
      <c r="G22" s="106"/>
      <c r="H22" s="26"/>
      <c r="I22" s="14"/>
      <c r="J22" s="106"/>
      <c r="K22" s="26"/>
      <c r="L22" s="14"/>
      <c r="M22" s="106"/>
      <c r="N22" s="26"/>
      <c r="O22" s="14"/>
      <c r="P22" s="222"/>
      <c r="Q22" s="22"/>
      <c r="R22" s="106"/>
      <c r="S22" s="26"/>
      <c r="T22" s="14"/>
      <c r="U22" s="106"/>
      <c r="V22" s="26"/>
      <c r="W22" s="22"/>
      <c r="X22" s="106"/>
      <c r="Y22" s="26"/>
      <c r="Z22" s="22"/>
      <c r="AA22" s="222"/>
      <c r="AB22" s="22"/>
      <c r="AC22" s="106"/>
    </row>
    <row r="23" spans="1:29">
      <c r="A23" s="106"/>
      <c r="B23" s="106"/>
      <c r="C23" s="112" t="s">
        <v>45</v>
      </c>
      <c r="D23" s="111" t="s">
        <v>113</v>
      </c>
      <c r="E23" s="26"/>
      <c r="F23" s="14"/>
      <c r="G23" s="106"/>
      <c r="H23" s="26"/>
      <c r="I23" s="14"/>
      <c r="J23" s="106"/>
      <c r="K23" s="26"/>
      <c r="L23" s="14"/>
      <c r="M23" s="106"/>
      <c r="N23" s="26"/>
      <c r="O23" s="14"/>
      <c r="P23" s="222"/>
      <c r="Q23" s="22"/>
      <c r="R23" s="106"/>
      <c r="S23" s="26"/>
      <c r="T23" s="14"/>
      <c r="U23" s="106"/>
      <c r="V23" s="26"/>
      <c r="W23" s="22"/>
      <c r="X23" s="106"/>
      <c r="Y23" s="26"/>
      <c r="Z23" s="22"/>
      <c r="AA23" s="222"/>
      <c r="AB23" s="22"/>
      <c r="AC23" s="106"/>
    </row>
    <row r="24" spans="1:29">
      <c r="A24" s="106"/>
      <c r="B24" s="106"/>
      <c r="C24" s="112" t="s">
        <v>170</v>
      </c>
      <c r="D24" s="111" t="s">
        <v>169</v>
      </c>
      <c r="E24" s="26"/>
      <c r="F24" s="14"/>
      <c r="G24" s="106"/>
      <c r="H24" s="26"/>
      <c r="I24" s="14"/>
      <c r="J24" s="106"/>
      <c r="K24" s="26"/>
      <c r="L24" s="14"/>
      <c r="M24" s="106"/>
      <c r="N24" s="26"/>
      <c r="O24" s="14"/>
      <c r="P24" s="222"/>
      <c r="Q24" s="22"/>
      <c r="R24" s="106"/>
      <c r="S24" s="26"/>
      <c r="T24" s="14"/>
      <c r="U24" s="106"/>
      <c r="V24" s="26"/>
      <c r="W24" s="22"/>
      <c r="X24" s="106"/>
      <c r="Y24" s="26"/>
      <c r="Z24" s="22"/>
      <c r="AA24" s="222"/>
      <c r="AB24" s="22"/>
      <c r="AC24" s="106"/>
    </row>
    <row r="25" spans="1:29">
      <c r="A25" s="106"/>
      <c r="B25" s="106"/>
      <c r="C25" s="110" t="s">
        <v>115</v>
      </c>
      <c r="D25" s="111" t="s">
        <v>116</v>
      </c>
      <c r="E25" s="26"/>
      <c r="F25" s="14"/>
      <c r="G25" s="106"/>
      <c r="H25" s="26"/>
      <c r="I25" s="14"/>
      <c r="J25" s="106"/>
      <c r="K25" s="26"/>
      <c r="L25" s="14"/>
      <c r="M25" s="106"/>
      <c r="N25" s="26"/>
      <c r="O25" s="14"/>
      <c r="P25" s="222"/>
      <c r="Q25" s="22"/>
      <c r="R25" s="106"/>
      <c r="S25" s="26"/>
      <c r="T25" s="14"/>
      <c r="U25" s="106"/>
      <c r="V25" s="26"/>
      <c r="W25" s="22"/>
      <c r="X25" s="106"/>
      <c r="Y25" s="26"/>
      <c r="Z25" s="22"/>
      <c r="AA25" s="222"/>
      <c r="AB25" s="22"/>
      <c r="AC25" s="106"/>
    </row>
    <row r="26" spans="1:29">
      <c r="A26" s="106"/>
      <c r="B26" s="106"/>
      <c r="C26" s="112" t="s">
        <v>118</v>
      </c>
      <c r="D26" s="111" t="s">
        <v>119</v>
      </c>
      <c r="E26" s="26"/>
      <c r="F26" s="14"/>
      <c r="G26" s="106"/>
      <c r="H26" s="26"/>
      <c r="I26" s="14"/>
      <c r="J26" s="106"/>
      <c r="K26" s="26"/>
      <c r="L26" s="14"/>
      <c r="M26" s="106"/>
      <c r="N26" s="26"/>
      <c r="O26" s="14"/>
      <c r="P26" s="222"/>
      <c r="Q26" s="22"/>
      <c r="R26" s="106"/>
      <c r="S26" s="26"/>
      <c r="T26" s="14"/>
      <c r="U26" s="106"/>
      <c r="V26" s="26"/>
      <c r="W26" s="22"/>
      <c r="X26" s="106"/>
      <c r="Y26" s="26"/>
      <c r="Z26" s="22"/>
      <c r="AA26" s="222"/>
      <c r="AB26" s="22"/>
      <c r="AC26" s="106"/>
    </row>
    <row r="27" spans="1:29">
      <c r="A27" s="106"/>
      <c r="B27" s="106"/>
      <c r="C27" s="110" t="s">
        <v>121</v>
      </c>
      <c r="D27" s="111" t="s">
        <v>122</v>
      </c>
      <c r="E27" s="26"/>
      <c r="F27" s="14"/>
      <c r="G27" s="106"/>
      <c r="H27" s="26"/>
      <c r="I27" s="14"/>
      <c r="J27" s="106"/>
      <c r="K27" s="26"/>
      <c r="L27" s="14"/>
      <c r="M27" s="106"/>
      <c r="N27" s="26"/>
      <c r="O27" s="14"/>
      <c r="P27" s="222"/>
      <c r="Q27" s="22"/>
      <c r="R27" s="106"/>
      <c r="S27" s="26"/>
      <c r="T27" s="14"/>
      <c r="U27" s="106"/>
      <c r="V27" s="26"/>
      <c r="W27" s="22"/>
      <c r="X27" s="106"/>
      <c r="Y27" s="26"/>
      <c r="Z27" s="22"/>
      <c r="AA27" s="222"/>
      <c r="AB27" s="22"/>
      <c r="AC27" s="106"/>
    </row>
    <row r="28" spans="1:29">
      <c r="A28" s="106"/>
      <c r="B28" s="106"/>
      <c r="C28" s="112" t="s">
        <v>124</v>
      </c>
      <c r="D28" s="111" t="s">
        <v>125</v>
      </c>
      <c r="E28" s="26"/>
      <c r="F28" s="14"/>
      <c r="G28" s="106"/>
      <c r="H28" s="26"/>
      <c r="I28" s="14"/>
      <c r="J28" s="106"/>
      <c r="K28" s="26"/>
      <c r="L28" s="14"/>
      <c r="M28" s="106"/>
      <c r="N28" s="26"/>
      <c r="O28" s="14"/>
      <c r="P28" s="222"/>
      <c r="Q28" s="22"/>
      <c r="R28" s="106"/>
      <c r="S28" s="26"/>
      <c r="T28" s="14"/>
      <c r="U28" s="106"/>
      <c r="V28" s="26"/>
      <c r="W28" s="22"/>
      <c r="X28" s="106"/>
      <c r="Y28" s="26"/>
      <c r="Z28" s="22"/>
      <c r="AA28" s="222"/>
      <c r="AB28" s="22"/>
      <c r="AC28" s="106"/>
    </row>
    <row r="29" spans="1:29">
      <c r="A29" s="106"/>
      <c r="B29" s="106"/>
      <c r="C29" s="112" t="s">
        <v>136</v>
      </c>
      <c r="D29" s="111" t="s">
        <v>137</v>
      </c>
      <c r="E29" s="26"/>
      <c r="F29" s="14"/>
      <c r="G29" s="106"/>
      <c r="H29" s="26"/>
      <c r="I29" s="14"/>
      <c r="J29" s="106"/>
      <c r="K29" s="26"/>
      <c r="L29" s="14"/>
      <c r="M29" s="106"/>
      <c r="N29" s="26"/>
      <c r="O29" s="14"/>
      <c r="P29" s="222"/>
      <c r="Q29" s="22"/>
      <c r="R29" s="106"/>
      <c r="S29" s="26"/>
      <c r="T29" s="14"/>
      <c r="U29" s="106"/>
      <c r="V29" s="26"/>
      <c r="W29" s="22"/>
      <c r="X29" s="106"/>
      <c r="Y29" s="26"/>
      <c r="Z29" s="22"/>
      <c r="AA29" s="222"/>
      <c r="AB29" s="22"/>
      <c r="AC29" s="106"/>
    </row>
    <row r="30" spans="1:29">
      <c r="A30" s="106"/>
      <c r="B30" s="106"/>
      <c r="C30" s="110" t="s">
        <v>127</v>
      </c>
      <c r="D30" s="111" t="s">
        <v>128</v>
      </c>
      <c r="E30" s="26"/>
      <c r="F30" s="14"/>
      <c r="G30" s="106"/>
      <c r="H30" s="26"/>
      <c r="I30" s="14"/>
      <c r="J30" s="106"/>
      <c r="K30" s="26"/>
      <c r="L30" s="14"/>
      <c r="M30" s="106"/>
      <c r="N30" s="26"/>
      <c r="O30" s="14"/>
      <c r="P30" s="222"/>
      <c r="Q30" s="22"/>
      <c r="R30" s="106"/>
      <c r="S30" s="26"/>
      <c r="T30" s="14"/>
      <c r="U30" s="106"/>
      <c r="V30" s="26"/>
      <c r="W30" s="22"/>
      <c r="X30" s="106"/>
      <c r="Y30" s="26"/>
      <c r="Z30" s="22"/>
      <c r="AA30" s="222"/>
      <c r="AB30" s="22"/>
      <c r="AC30" s="106"/>
    </row>
    <row r="31" spans="1:29">
      <c r="A31" s="106"/>
      <c r="B31" s="106"/>
      <c r="C31" s="112" t="s">
        <v>130</v>
      </c>
      <c r="D31" s="111" t="s">
        <v>131</v>
      </c>
      <c r="E31" s="26"/>
      <c r="F31" s="14"/>
      <c r="G31" s="106"/>
      <c r="H31" s="26"/>
      <c r="I31" s="14"/>
      <c r="J31" s="106"/>
      <c r="K31" s="26"/>
      <c r="L31" s="14"/>
      <c r="M31" s="106"/>
      <c r="N31" s="26"/>
      <c r="O31" s="14"/>
      <c r="P31" s="222"/>
      <c r="Q31" s="22"/>
      <c r="R31" s="106"/>
      <c r="S31" s="26"/>
      <c r="T31" s="14"/>
      <c r="U31" s="106"/>
      <c r="V31" s="26"/>
      <c r="W31" s="22"/>
      <c r="X31" s="106"/>
      <c r="Y31" s="26"/>
      <c r="Z31" s="22"/>
      <c r="AA31" s="222"/>
      <c r="AB31" s="22"/>
      <c r="AC31" s="106"/>
    </row>
    <row r="32" spans="1:29">
      <c r="A32" s="106"/>
      <c r="B32" s="106"/>
      <c r="C32" s="110" t="s">
        <v>133</v>
      </c>
      <c r="D32" s="111" t="s">
        <v>134</v>
      </c>
      <c r="E32" s="26"/>
      <c r="F32" s="14"/>
      <c r="G32" s="106"/>
      <c r="H32" s="26"/>
      <c r="I32" s="14"/>
      <c r="J32" s="106"/>
      <c r="K32" s="26"/>
      <c r="L32" s="14"/>
      <c r="M32" s="106"/>
      <c r="N32" s="26"/>
      <c r="O32" s="14"/>
      <c r="P32" s="222"/>
      <c r="Q32" s="22"/>
      <c r="R32" s="106"/>
      <c r="S32" s="26"/>
      <c r="T32" s="14"/>
      <c r="U32" s="106"/>
      <c r="V32" s="26"/>
      <c r="W32" s="22"/>
      <c r="X32" s="106"/>
      <c r="Y32" s="26"/>
      <c r="Z32" s="22"/>
      <c r="AA32" s="222"/>
      <c r="AB32" s="22"/>
      <c r="AC32" s="106"/>
    </row>
    <row r="33" spans="1:29">
      <c r="A33" s="106"/>
      <c r="B33" s="106"/>
      <c r="C33" s="110" t="s">
        <v>139</v>
      </c>
      <c r="D33" s="111" t="s">
        <v>140</v>
      </c>
      <c r="E33" s="26"/>
      <c r="F33" s="14"/>
      <c r="G33" s="106"/>
      <c r="H33" s="26"/>
      <c r="I33" s="14"/>
      <c r="J33" s="106"/>
      <c r="K33" s="26"/>
      <c r="L33" s="14"/>
      <c r="M33" s="106"/>
      <c r="N33" s="26"/>
      <c r="O33" s="14"/>
      <c r="P33" s="222"/>
      <c r="Q33" s="22"/>
      <c r="R33" s="106"/>
      <c r="S33" s="26"/>
      <c r="T33" s="14"/>
      <c r="U33" s="106"/>
      <c r="V33" s="26"/>
      <c r="W33" s="22"/>
      <c r="X33" s="106"/>
      <c r="Y33" s="26"/>
      <c r="Z33" s="22"/>
      <c r="AA33" s="222"/>
      <c r="AB33" s="22"/>
      <c r="AC33" s="106"/>
    </row>
    <row r="34" spans="1:29">
      <c r="A34" s="106"/>
      <c r="B34" s="106"/>
      <c r="C34" s="112" t="s">
        <v>142</v>
      </c>
      <c r="D34" s="111" t="s">
        <v>143</v>
      </c>
      <c r="E34" s="26"/>
      <c r="F34" s="14"/>
      <c r="G34" s="106"/>
      <c r="H34" s="26"/>
      <c r="I34" s="14"/>
      <c r="J34" s="106"/>
      <c r="K34" s="26"/>
      <c r="L34" s="14"/>
      <c r="M34" s="106"/>
      <c r="N34" s="26"/>
      <c r="O34" s="14"/>
      <c r="P34" s="222"/>
      <c r="Q34" s="22"/>
      <c r="R34" s="106"/>
      <c r="S34" s="26"/>
      <c r="T34" s="14"/>
      <c r="U34" s="106"/>
      <c r="V34" s="26"/>
      <c r="W34" s="22"/>
      <c r="X34" s="106"/>
      <c r="Y34" s="26"/>
      <c r="Z34" s="22"/>
      <c r="AA34" s="222"/>
      <c r="AB34" s="22"/>
      <c r="AC34" s="106"/>
    </row>
    <row r="35" spans="1:29">
      <c r="A35" s="106"/>
      <c r="B35" s="106"/>
      <c r="C35" s="110" t="s">
        <v>145</v>
      </c>
      <c r="D35" s="111" t="s">
        <v>146</v>
      </c>
      <c r="E35" s="26"/>
      <c r="F35" s="14"/>
      <c r="G35" s="106"/>
      <c r="H35" s="26"/>
      <c r="I35" s="14"/>
      <c r="J35" s="106"/>
      <c r="K35" s="26"/>
      <c r="L35" s="14"/>
      <c r="M35" s="106"/>
      <c r="N35" s="26"/>
      <c r="O35" s="14"/>
      <c r="P35" s="222"/>
      <c r="Q35" s="22"/>
      <c r="R35" s="106"/>
      <c r="S35" s="26"/>
      <c r="T35" s="14"/>
      <c r="U35" s="106"/>
      <c r="V35" s="26"/>
      <c r="W35" s="22"/>
      <c r="X35" s="106"/>
      <c r="Y35" s="26"/>
      <c r="Z35" s="22"/>
      <c r="AA35" s="222"/>
      <c r="AB35" s="22"/>
      <c r="AC35" s="106"/>
    </row>
    <row r="36" spans="1:29">
      <c r="A36" s="106"/>
      <c r="B36" s="106"/>
      <c r="C36" s="112" t="s">
        <v>154</v>
      </c>
      <c r="D36" s="111" t="s">
        <v>155</v>
      </c>
      <c r="E36" s="26"/>
      <c r="F36" s="14"/>
      <c r="G36" s="106"/>
      <c r="H36" s="26"/>
      <c r="I36" s="14"/>
      <c r="J36" s="106"/>
      <c r="K36" s="26"/>
      <c r="L36" s="14"/>
      <c r="M36" s="106"/>
      <c r="N36" s="26"/>
      <c r="O36" s="14"/>
      <c r="P36" s="222"/>
      <c r="Q36" s="22"/>
      <c r="R36" s="106"/>
      <c r="S36" s="26"/>
      <c r="T36" s="14"/>
      <c r="U36" s="106"/>
      <c r="V36" s="26"/>
      <c r="W36" s="22"/>
      <c r="X36" s="106"/>
      <c r="Y36" s="26"/>
      <c r="Z36" s="22"/>
      <c r="AA36" s="222"/>
      <c r="AB36" s="22"/>
      <c r="AC36" s="106"/>
    </row>
    <row r="37" spans="1:29">
      <c r="A37" s="106"/>
      <c r="B37" s="106"/>
      <c r="C37" s="110" t="s">
        <v>151</v>
      </c>
      <c r="D37" s="111" t="s">
        <v>152</v>
      </c>
      <c r="E37" s="26"/>
      <c r="F37" s="14"/>
      <c r="G37" s="106"/>
      <c r="H37" s="26"/>
      <c r="I37" s="14"/>
      <c r="J37" s="106"/>
      <c r="K37" s="26"/>
      <c r="L37" s="14"/>
      <c r="M37" s="106"/>
      <c r="N37" s="26"/>
      <c r="O37" s="14"/>
      <c r="P37" s="222"/>
      <c r="Q37" s="22"/>
      <c r="R37" s="106"/>
      <c r="S37" s="26"/>
      <c r="T37" s="14"/>
      <c r="U37" s="106"/>
      <c r="V37" s="26"/>
      <c r="W37" s="22"/>
      <c r="X37" s="106"/>
      <c r="Y37" s="26"/>
      <c r="Z37" s="22"/>
      <c r="AA37" s="222"/>
      <c r="AB37" s="22"/>
      <c r="AC37" s="106"/>
    </row>
    <row r="38" spans="1:29">
      <c r="A38" s="106"/>
      <c r="B38" s="106"/>
      <c r="C38" s="112" t="s">
        <v>148</v>
      </c>
      <c r="D38" s="111" t="s">
        <v>149</v>
      </c>
      <c r="E38" s="26"/>
      <c r="F38" s="14"/>
      <c r="G38" s="106"/>
      <c r="H38" s="26"/>
      <c r="I38" s="14"/>
      <c r="J38" s="106"/>
      <c r="K38" s="26"/>
      <c r="L38" s="14"/>
      <c r="M38" s="106"/>
      <c r="N38" s="26"/>
      <c r="O38" s="14"/>
      <c r="P38" s="222"/>
      <c r="Q38" s="22"/>
      <c r="R38" s="106"/>
      <c r="S38" s="26"/>
      <c r="T38" s="14"/>
      <c r="U38" s="106"/>
      <c r="V38" s="26"/>
      <c r="W38" s="22"/>
      <c r="X38" s="106"/>
      <c r="Y38" s="26"/>
      <c r="Z38" s="22"/>
      <c r="AA38" s="222"/>
      <c r="AB38" s="22"/>
      <c r="AC38" s="106"/>
    </row>
    <row r="39" spans="1:29">
      <c r="A39" s="106"/>
      <c r="B39" s="106"/>
      <c r="C39" s="110" t="s">
        <v>157</v>
      </c>
      <c r="D39" s="111" t="s">
        <v>158</v>
      </c>
      <c r="E39" s="26"/>
      <c r="F39" s="14"/>
      <c r="G39" s="106"/>
      <c r="H39" s="26"/>
      <c r="I39" s="14"/>
      <c r="J39" s="106"/>
      <c r="K39" s="26"/>
      <c r="L39" s="14"/>
      <c r="M39" s="106"/>
      <c r="N39" s="26"/>
      <c r="O39" s="14"/>
      <c r="P39" s="222"/>
      <c r="Q39" s="22"/>
      <c r="R39" s="106"/>
      <c r="S39" s="26"/>
      <c r="T39" s="14"/>
      <c r="U39" s="106"/>
      <c r="V39" s="26"/>
      <c r="W39" s="22"/>
      <c r="X39" s="106"/>
      <c r="Y39" s="26"/>
      <c r="Z39" s="22"/>
      <c r="AA39" s="222"/>
      <c r="AB39" s="22"/>
      <c r="AC39" s="106"/>
    </row>
    <row r="40" spans="1:29">
      <c r="A40" s="106"/>
      <c r="B40" s="106"/>
      <c r="C40" s="112" t="s">
        <v>160</v>
      </c>
      <c r="D40" s="111" t="s">
        <v>161</v>
      </c>
      <c r="E40" s="26"/>
      <c r="F40" s="14"/>
      <c r="G40" s="106"/>
      <c r="H40" s="26"/>
      <c r="I40" s="14"/>
      <c r="J40" s="106"/>
      <c r="K40" s="26"/>
      <c r="L40" s="14"/>
      <c r="M40" s="106"/>
      <c r="N40" s="26"/>
      <c r="O40" s="14"/>
      <c r="P40" s="222"/>
      <c r="Q40" s="22"/>
      <c r="R40" s="106"/>
      <c r="S40" s="26"/>
      <c r="T40" s="14"/>
      <c r="U40" s="106"/>
      <c r="V40" s="26"/>
      <c r="W40" s="22"/>
      <c r="X40" s="106"/>
      <c r="Y40" s="26"/>
      <c r="Z40" s="22"/>
      <c r="AA40" s="222"/>
      <c r="AB40" s="22"/>
      <c r="AC40" s="106"/>
    </row>
    <row r="41" spans="1:29">
      <c r="A41" s="106"/>
      <c r="B41" s="106"/>
      <c r="C41" s="112" t="s">
        <v>166</v>
      </c>
      <c r="D41" s="111" t="s">
        <v>167</v>
      </c>
      <c r="E41" s="26"/>
      <c r="F41" s="14"/>
      <c r="G41" s="106"/>
      <c r="H41" s="26"/>
      <c r="I41" s="14"/>
      <c r="J41" s="106"/>
      <c r="K41" s="26"/>
      <c r="L41" s="14"/>
      <c r="M41" s="106"/>
      <c r="N41" s="26"/>
      <c r="O41" s="14"/>
      <c r="P41" s="222"/>
      <c r="Q41" s="22"/>
      <c r="R41" s="106"/>
      <c r="S41" s="26"/>
      <c r="T41" s="14"/>
      <c r="U41" s="106"/>
      <c r="V41" s="26"/>
      <c r="W41" s="22"/>
      <c r="X41" s="106"/>
      <c r="Y41" s="26"/>
      <c r="Z41" s="22"/>
      <c r="AA41" s="222"/>
      <c r="AB41" s="22"/>
      <c r="AC41" s="106"/>
    </row>
    <row r="42" spans="1:29">
      <c r="A42" s="106"/>
      <c r="B42" s="106"/>
      <c r="C42" s="110" t="s">
        <v>163</v>
      </c>
      <c r="D42" s="111" t="s">
        <v>164</v>
      </c>
      <c r="E42" s="26"/>
      <c r="F42" s="14"/>
      <c r="G42" s="106"/>
      <c r="H42" s="26"/>
      <c r="I42" s="14"/>
      <c r="J42" s="106"/>
      <c r="K42" s="26"/>
      <c r="L42" s="14"/>
      <c r="M42" s="106"/>
      <c r="N42" s="26"/>
      <c r="O42" s="14"/>
      <c r="P42" s="222"/>
      <c r="Q42" s="22"/>
      <c r="R42" s="106"/>
      <c r="S42" s="26"/>
      <c r="T42" s="14"/>
      <c r="U42" s="106"/>
      <c r="V42" s="26"/>
      <c r="W42" s="22"/>
      <c r="X42" s="106"/>
      <c r="Y42" s="26"/>
      <c r="Z42" s="22"/>
      <c r="AA42" s="222"/>
      <c r="AB42" s="22"/>
      <c r="AC42" s="106"/>
    </row>
    <row r="43" spans="1:29">
      <c r="A43" s="106"/>
      <c r="B43" s="106"/>
      <c r="C43" s="110" t="s">
        <v>97</v>
      </c>
      <c r="D43" s="111" t="s">
        <v>70</v>
      </c>
      <c r="E43" s="26"/>
      <c r="F43" s="14"/>
      <c r="G43" s="106"/>
      <c r="H43" s="26"/>
      <c r="I43" s="14"/>
      <c r="J43" s="106"/>
      <c r="K43" s="26"/>
      <c r="L43" s="14"/>
      <c r="M43" s="106"/>
      <c r="N43" s="26"/>
      <c r="O43" s="14"/>
      <c r="P43" s="222"/>
      <c r="Q43" s="22"/>
      <c r="R43" s="106"/>
      <c r="S43" s="26"/>
      <c r="T43" s="14"/>
      <c r="U43" s="106"/>
      <c r="V43" s="26"/>
      <c r="W43" s="22"/>
      <c r="X43" s="106"/>
      <c r="Y43" s="26"/>
      <c r="Z43" s="22"/>
      <c r="AA43" s="222"/>
      <c r="AB43" s="22"/>
      <c r="AC43" s="106"/>
    </row>
    <row r="44" spans="1:29">
      <c r="A44" s="106"/>
      <c r="B44" s="106"/>
      <c r="C44" s="110" t="s">
        <v>117</v>
      </c>
      <c r="D44" s="111" t="s">
        <v>77</v>
      </c>
      <c r="E44" s="26"/>
      <c r="F44" s="14"/>
      <c r="G44" s="106"/>
      <c r="H44" s="26"/>
      <c r="I44" s="14"/>
      <c r="J44" s="106"/>
      <c r="K44" s="26"/>
      <c r="L44" s="14"/>
      <c r="M44" s="106"/>
      <c r="N44" s="26"/>
      <c r="O44" s="14"/>
      <c r="P44" s="222"/>
      <c r="Q44" s="22"/>
      <c r="R44" s="106"/>
      <c r="S44" s="26"/>
      <c r="T44" s="14"/>
      <c r="U44" s="106"/>
      <c r="V44" s="26"/>
      <c r="W44" s="22"/>
      <c r="X44" s="106"/>
      <c r="Y44" s="26"/>
      <c r="Z44" s="22"/>
      <c r="AA44" s="222"/>
      <c r="AB44" s="22"/>
      <c r="AC44" s="106"/>
    </row>
    <row r="45" spans="1:29">
      <c r="A45" s="106"/>
      <c r="B45" s="106"/>
      <c r="C45" s="110" t="s">
        <v>120</v>
      </c>
      <c r="D45" s="111" t="s">
        <v>78</v>
      </c>
      <c r="E45" s="26"/>
      <c r="F45" s="14"/>
      <c r="G45" s="106"/>
      <c r="H45" s="26"/>
      <c r="I45" s="14"/>
      <c r="J45" s="106"/>
      <c r="K45" s="26"/>
      <c r="L45" s="14"/>
      <c r="M45" s="106"/>
      <c r="N45" s="26"/>
      <c r="O45" s="14"/>
      <c r="P45" s="222"/>
      <c r="Q45" s="22"/>
      <c r="R45" s="106"/>
      <c r="S45" s="26"/>
      <c r="T45" s="14"/>
      <c r="U45" s="106"/>
      <c r="V45" s="26"/>
      <c r="W45" s="22"/>
      <c r="X45" s="106"/>
      <c r="Y45" s="26"/>
      <c r="Z45" s="22"/>
      <c r="AA45" s="222"/>
      <c r="AB45" s="22"/>
      <c r="AC45" s="106"/>
    </row>
    <row r="46" spans="1:29">
      <c r="A46" s="106"/>
      <c r="B46" s="106"/>
      <c r="C46" s="110" t="s">
        <v>100</v>
      </c>
      <c r="D46" s="111" t="s">
        <v>71</v>
      </c>
      <c r="E46" s="26"/>
      <c r="F46" s="14"/>
      <c r="G46" s="106"/>
      <c r="H46" s="26"/>
      <c r="I46" s="14"/>
      <c r="J46" s="106"/>
      <c r="K46" s="26"/>
      <c r="L46" s="14"/>
      <c r="M46" s="106"/>
      <c r="N46" s="26"/>
      <c r="O46" s="14"/>
      <c r="P46" s="222"/>
      <c r="Q46" s="22"/>
      <c r="R46" s="106"/>
      <c r="S46" s="26"/>
      <c r="T46" s="14"/>
      <c r="U46" s="106"/>
      <c r="V46" s="26"/>
      <c r="W46" s="22"/>
      <c r="X46" s="106"/>
      <c r="Y46" s="26"/>
      <c r="Z46" s="22"/>
      <c r="AA46" s="222"/>
      <c r="AB46" s="22"/>
      <c r="AC46" s="106"/>
    </row>
    <row r="47" spans="1:29">
      <c r="A47" s="106"/>
      <c r="B47" s="106"/>
      <c r="C47" s="110" t="s">
        <v>106</v>
      </c>
      <c r="D47" s="111" t="s">
        <v>73</v>
      </c>
      <c r="E47" s="26"/>
      <c r="F47" s="14"/>
      <c r="G47" s="106"/>
      <c r="H47" s="26"/>
      <c r="I47" s="14"/>
      <c r="J47" s="106"/>
      <c r="K47" s="26"/>
      <c r="L47" s="14"/>
      <c r="M47" s="106"/>
      <c r="N47" s="26"/>
      <c r="O47" s="14"/>
      <c r="P47" s="222"/>
      <c r="Q47" s="22"/>
      <c r="R47" s="106"/>
      <c r="S47" s="26"/>
      <c r="T47" s="14"/>
      <c r="U47" s="106"/>
      <c r="V47" s="26"/>
      <c r="W47" s="22"/>
      <c r="X47" s="106"/>
      <c r="Y47" s="26"/>
      <c r="Z47" s="22"/>
      <c r="AA47" s="222"/>
      <c r="AB47" s="22"/>
      <c r="AC47" s="106"/>
    </row>
    <row r="48" spans="1:29">
      <c r="A48" s="106"/>
      <c r="B48" s="106"/>
      <c r="C48" s="110" t="s">
        <v>109</v>
      </c>
      <c r="D48" s="111" t="s">
        <v>74</v>
      </c>
      <c r="E48" s="26"/>
      <c r="F48" s="14"/>
      <c r="G48" s="106"/>
      <c r="H48" s="26"/>
      <c r="I48" s="14"/>
      <c r="J48" s="106"/>
      <c r="K48" s="26"/>
      <c r="L48" s="14"/>
      <c r="M48" s="106"/>
      <c r="N48" s="26"/>
      <c r="O48" s="14"/>
      <c r="P48" s="222"/>
      <c r="Q48" s="22"/>
      <c r="R48" s="106"/>
      <c r="S48" s="26"/>
      <c r="T48" s="14"/>
      <c r="U48" s="106"/>
      <c r="V48" s="26"/>
      <c r="W48" s="22"/>
      <c r="X48" s="106"/>
      <c r="Y48" s="26"/>
      <c r="Z48" s="22"/>
      <c r="AA48" s="222"/>
      <c r="AB48" s="22"/>
      <c r="AC48" s="106"/>
    </row>
    <row r="49" spans="1:29">
      <c r="A49" s="106"/>
      <c r="B49" s="106"/>
      <c r="C49" s="110" t="s">
        <v>112</v>
      </c>
      <c r="D49" s="111" t="s">
        <v>75</v>
      </c>
      <c r="E49" s="26"/>
      <c r="F49" s="14"/>
      <c r="G49" s="106"/>
      <c r="H49" s="26"/>
      <c r="I49" s="14"/>
      <c r="J49" s="106"/>
      <c r="K49" s="26"/>
      <c r="L49" s="14"/>
      <c r="M49" s="106"/>
      <c r="N49" s="26"/>
      <c r="O49" s="14"/>
      <c r="P49" s="222"/>
      <c r="Q49" s="22"/>
      <c r="R49" s="106"/>
      <c r="S49" s="26"/>
      <c r="T49" s="14"/>
      <c r="U49" s="106"/>
      <c r="V49" s="26"/>
      <c r="W49" s="22"/>
      <c r="X49" s="106"/>
      <c r="Y49" s="26"/>
      <c r="Z49" s="22"/>
      <c r="AA49" s="222"/>
      <c r="AB49" s="22"/>
      <c r="AC49" s="106"/>
    </row>
    <row r="50" spans="1:29">
      <c r="A50" s="106"/>
      <c r="B50" s="106"/>
      <c r="C50" s="110" t="s">
        <v>103</v>
      </c>
      <c r="D50" s="111" t="s">
        <v>72</v>
      </c>
      <c r="E50" s="26"/>
      <c r="F50" s="14"/>
      <c r="G50" s="106"/>
      <c r="H50" s="26"/>
      <c r="I50" s="14"/>
      <c r="J50" s="106"/>
      <c r="K50" s="26"/>
      <c r="L50" s="14"/>
      <c r="M50" s="106"/>
      <c r="N50" s="26"/>
      <c r="O50" s="14"/>
      <c r="P50" s="222"/>
      <c r="Q50" s="22"/>
      <c r="R50" s="106"/>
      <c r="S50" s="26"/>
      <c r="T50" s="14"/>
      <c r="U50" s="106"/>
      <c r="V50" s="26"/>
      <c r="W50" s="22"/>
      <c r="X50" s="106"/>
      <c r="Y50" s="26"/>
      <c r="Z50" s="22"/>
      <c r="AA50" s="222"/>
      <c r="AB50" s="22"/>
      <c r="AC50" s="106"/>
    </row>
    <row r="51" spans="1:29">
      <c r="A51" s="106"/>
      <c r="B51" s="106"/>
      <c r="C51" s="110" t="s">
        <v>114</v>
      </c>
      <c r="D51" s="111" t="s">
        <v>76</v>
      </c>
      <c r="E51" s="26"/>
      <c r="F51" s="14"/>
      <c r="G51" s="106"/>
      <c r="H51" s="26"/>
      <c r="I51" s="14"/>
      <c r="J51" s="106"/>
      <c r="K51" s="26"/>
      <c r="L51" s="14"/>
      <c r="M51" s="106"/>
      <c r="N51" s="26"/>
      <c r="O51" s="14"/>
      <c r="P51" s="222"/>
      <c r="Q51" s="22"/>
      <c r="R51" s="106"/>
      <c r="S51" s="26"/>
      <c r="T51" s="14"/>
      <c r="U51" s="106"/>
      <c r="V51" s="26"/>
      <c r="W51" s="22"/>
      <c r="X51" s="106"/>
      <c r="Y51" s="26"/>
      <c r="Z51" s="22"/>
      <c r="AA51" s="222"/>
      <c r="AB51" s="22"/>
      <c r="AC51" s="106"/>
    </row>
    <row r="52" spans="1:29">
      <c r="A52" s="106"/>
      <c r="B52" s="106"/>
      <c r="C52" s="110" t="s">
        <v>123</v>
      </c>
      <c r="D52" s="111" t="s">
        <v>79</v>
      </c>
      <c r="E52" s="26"/>
      <c r="F52" s="14"/>
      <c r="G52" s="106"/>
      <c r="H52" s="26"/>
      <c r="I52" s="14"/>
      <c r="J52" s="106"/>
      <c r="K52" s="26"/>
      <c r="L52" s="14"/>
      <c r="M52" s="106"/>
      <c r="N52" s="26"/>
      <c r="O52" s="14"/>
      <c r="P52" s="222"/>
      <c r="Q52" s="22"/>
      <c r="R52" s="106"/>
      <c r="S52" s="26"/>
      <c r="T52" s="14"/>
      <c r="U52" s="106"/>
      <c r="V52" s="26"/>
      <c r="W52" s="22"/>
      <c r="X52" s="106"/>
      <c r="Y52" s="26"/>
      <c r="Z52" s="22"/>
      <c r="AA52" s="222"/>
      <c r="AB52" s="22"/>
      <c r="AC52" s="106"/>
    </row>
    <row r="53" spans="1:29">
      <c r="A53" s="106"/>
      <c r="B53" s="106"/>
      <c r="C53" s="110" t="s">
        <v>126</v>
      </c>
      <c r="D53" s="111" t="s">
        <v>80</v>
      </c>
      <c r="E53" s="26"/>
      <c r="F53" s="14"/>
      <c r="G53" s="106"/>
      <c r="H53" s="26"/>
      <c r="I53" s="14"/>
      <c r="J53" s="106"/>
      <c r="K53" s="26"/>
      <c r="L53" s="14"/>
      <c r="M53" s="106"/>
      <c r="N53" s="26"/>
      <c r="O53" s="14"/>
      <c r="P53" s="222"/>
      <c r="Q53" s="22"/>
      <c r="R53" s="106"/>
      <c r="S53" s="26"/>
      <c r="T53" s="14"/>
      <c r="U53" s="106"/>
      <c r="V53" s="26"/>
      <c r="W53" s="22"/>
      <c r="X53" s="106"/>
      <c r="Y53" s="26"/>
      <c r="Z53" s="22"/>
      <c r="AA53" s="222"/>
      <c r="AB53" s="22"/>
      <c r="AC53" s="106"/>
    </row>
    <row r="54" spans="1:29">
      <c r="A54" s="106"/>
      <c r="B54" s="106"/>
      <c r="C54" s="110" t="s">
        <v>129</v>
      </c>
      <c r="D54" s="111" t="s">
        <v>81</v>
      </c>
      <c r="E54" s="26"/>
      <c r="F54" s="14"/>
      <c r="G54" s="106"/>
      <c r="H54" s="26"/>
      <c r="I54" s="14"/>
      <c r="J54" s="106"/>
      <c r="K54" s="26"/>
      <c r="L54" s="14"/>
      <c r="M54" s="106"/>
      <c r="N54" s="26"/>
      <c r="O54" s="14"/>
      <c r="P54" s="222"/>
      <c r="Q54" s="22"/>
      <c r="R54" s="106"/>
      <c r="S54" s="26"/>
      <c r="T54" s="14"/>
      <c r="U54" s="106"/>
      <c r="V54" s="26"/>
      <c r="W54" s="22"/>
      <c r="X54" s="106"/>
      <c r="Y54" s="26"/>
      <c r="Z54" s="22"/>
      <c r="AA54" s="222"/>
      <c r="AB54" s="22"/>
      <c r="AC54" s="106"/>
    </row>
    <row r="55" spans="1:29">
      <c r="A55" s="106"/>
      <c r="B55" s="106"/>
      <c r="C55" s="110" t="s">
        <v>132</v>
      </c>
      <c r="D55" s="111" t="s">
        <v>82</v>
      </c>
      <c r="E55" s="26"/>
      <c r="F55" s="14"/>
      <c r="G55" s="106"/>
      <c r="H55" s="26"/>
      <c r="I55" s="14"/>
      <c r="J55" s="106"/>
      <c r="K55" s="26"/>
      <c r="L55" s="14"/>
      <c r="M55" s="106"/>
      <c r="N55" s="26"/>
      <c r="O55" s="14"/>
      <c r="P55" s="222"/>
      <c r="Q55" s="22"/>
      <c r="R55" s="106"/>
      <c r="S55" s="26"/>
      <c r="T55" s="14"/>
      <c r="U55" s="106"/>
      <c r="V55" s="26"/>
      <c r="W55" s="22"/>
      <c r="X55" s="106"/>
      <c r="Y55" s="26"/>
      <c r="Z55" s="22"/>
      <c r="AA55" s="222"/>
      <c r="AB55" s="22"/>
      <c r="AC55" s="106"/>
    </row>
    <row r="56" spans="1:29">
      <c r="A56" s="106"/>
      <c r="B56" s="106"/>
      <c r="C56" s="110" t="s">
        <v>135</v>
      </c>
      <c r="D56" s="111" t="s">
        <v>83</v>
      </c>
      <c r="E56" s="26"/>
      <c r="F56" s="14"/>
      <c r="G56" s="106"/>
      <c r="H56" s="26"/>
      <c r="I56" s="14"/>
      <c r="J56" s="106"/>
      <c r="K56" s="26"/>
      <c r="L56" s="14"/>
      <c r="M56" s="106"/>
      <c r="N56" s="26"/>
      <c r="O56" s="14"/>
      <c r="P56" s="222"/>
      <c r="Q56" s="22"/>
      <c r="R56" s="106"/>
      <c r="S56" s="26"/>
      <c r="T56" s="14"/>
      <c r="U56" s="106"/>
      <c r="V56" s="26"/>
      <c r="W56" s="22"/>
      <c r="X56" s="106"/>
      <c r="Y56" s="26"/>
      <c r="Z56" s="22"/>
      <c r="AA56" s="222"/>
      <c r="AB56" s="22"/>
      <c r="AC56" s="106"/>
    </row>
    <row r="57" spans="1:29">
      <c r="A57" s="106"/>
      <c r="B57" s="106"/>
      <c r="C57" s="110" t="s">
        <v>138</v>
      </c>
      <c r="D57" s="111" t="s">
        <v>84</v>
      </c>
      <c r="E57" s="26"/>
      <c r="F57" s="14"/>
      <c r="G57" s="106"/>
      <c r="H57" s="26"/>
      <c r="I57" s="14"/>
      <c r="J57" s="106"/>
      <c r="K57" s="26"/>
      <c r="L57" s="14"/>
      <c r="M57" s="106"/>
      <c r="N57" s="26"/>
      <c r="O57" s="14"/>
      <c r="P57" s="222"/>
      <c r="Q57" s="22"/>
      <c r="R57" s="106"/>
      <c r="S57" s="26"/>
      <c r="T57" s="14"/>
      <c r="U57" s="106"/>
      <c r="V57" s="26"/>
      <c r="W57" s="22"/>
      <c r="X57" s="106"/>
      <c r="Y57" s="26"/>
      <c r="Z57" s="22"/>
      <c r="AA57" s="222"/>
      <c r="AB57" s="22"/>
      <c r="AC57" s="106"/>
    </row>
    <row r="58" spans="1:29">
      <c r="A58" s="106"/>
      <c r="B58" s="106"/>
      <c r="C58" s="110" t="s">
        <v>141</v>
      </c>
      <c r="D58" s="111" t="s">
        <v>85</v>
      </c>
      <c r="E58" s="26"/>
      <c r="F58" s="14"/>
      <c r="G58" s="106"/>
      <c r="H58" s="26"/>
      <c r="I58" s="14"/>
      <c r="J58" s="106"/>
      <c r="K58" s="26"/>
      <c r="L58" s="14"/>
      <c r="M58" s="106"/>
      <c r="N58" s="26"/>
      <c r="O58" s="14"/>
      <c r="P58" s="222"/>
      <c r="Q58" s="22"/>
      <c r="R58" s="106"/>
      <c r="S58" s="26"/>
      <c r="T58" s="14"/>
      <c r="U58" s="106"/>
      <c r="V58" s="26"/>
      <c r="W58" s="22"/>
      <c r="X58" s="106"/>
      <c r="Y58" s="26"/>
      <c r="Z58" s="22"/>
      <c r="AA58" s="222"/>
      <c r="AB58" s="22"/>
      <c r="AC58" s="106"/>
    </row>
    <row r="59" spans="1:29">
      <c r="A59" s="106"/>
      <c r="B59" s="106"/>
      <c r="C59" s="110" t="s">
        <v>144</v>
      </c>
      <c r="D59" s="111" t="s">
        <v>86</v>
      </c>
      <c r="E59" s="26"/>
      <c r="F59" s="14"/>
      <c r="G59" s="106"/>
      <c r="H59" s="26"/>
      <c r="I59" s="14"/>
      <c r="J59" s="106"/>
      <c r="K59" s="26"/>
      <c r="L59" s="14"/>
      <c r="M59" s="106"/>
      <c r="N59" s="26"/>
      <c r="O59" s="14"/>
      <c r="P59" s="222"/>
      <c r="Q59" s="22"/>
      <c r="R59" s="106"/>
      <c r="S59" s="26"/>
      <c r="T59" s="14"/>
      <c r="U59" s="106"/>
      <c r="V59" s="26"/>
      <c r="W59" s="22"/>
      <c r="X59" s="106"/>
      <c r="Y59" s="26"/>
      <c r="Z59" s="22"/>
      <c r="AA59" s="222"/>
      <c r="AB59" s="22"/>
      <c r="AC59" s="106"/>
    </row>
    <row r="60" spans="1:29">
      <c r="A60" s="106"/>
      <c r="B60" s="106"/>
      <c r="C60" s="110" t="s">
        <v>147</v>
      </c>
      <c r="D60" s="111" t="s">
        <v>87</v>
      </c>
      <c r="E60" s="26"/>
      <c r="F60" s="14"/>
      <c r="G60" s="106"/>
      <c r="H60" s="26"/>
      <c r="I60" s="14"/>
      <c r="J60" s="106"/>
      <c r="K60" s="26"/>
      <c r="L60" s="14"/>
      <c r="M60" s="106"/>
      <c r="N60" s="26"/>
      <c r="O60" s="14"/>
      <c r="P60" s="222"/>
      <c r="Q60" s="22"/>
      <c r="R60" s="106"/>
      <c r="S60" s="26"/>
      <c r="T60" s="14"/>
      <c r="U60" s="106"/>
      <c r="V60" s="26"/>
      <c r="W60" s="22"/>
      <c r="X60" s="106"/>
      <c r="Y60" s="26"/>
      <c r="Z60" s="22"/>
      <c r="AA60" s="222"/>
      <c r="AB60" s="22"/>
      <c r="AC60" s="106"/>
    </row>
    <row r="61" spans="1:29">
      <c r="A61" s="106"/>
      <c r="B61" s="106"/>
      <c r="C61" s="110" t="s">
        <v>150</v>
      </c>
      <c r="D61" s="111" t="s">
        <v>88</v>
      </c>
      <c r="E61" s="26"/>
      <c r="F61" s="14"/>
      <c r="G61" s="106"/>
      <c r="H61" s="26"/>
      <c r="I61" s="14"/>
      <c r="J61" s="106"/>
      <c r="K61" s="26"/>
      <c r="L61" s="14"/>
      <c r="M61" s="106"/>
      <c r="N61" s="26"/>
      <c r="O61" s="14"/>
      <c r="P61" s="222"/>
      <c r="Q61" s="22"/>
      <c r="R61" s="106"/>
      <c r="S61" s="26"/>
      <c r="T61" s="14"/>
      <c r="U61" s="106"/>
      <c r="V61" s="26"/>
      <c r="W61" s="22"/>
      <c r="X61" s="106"/>
      <c r="Y61" s="26"/>
      <c r="Z61" s="22"/>
      <c r="AA61" s="222"/>
      <c r="AB61" s="22"/>
      <c r="AC61" s="106"/>
    </row>
    <row r="62" spans="1:29">
      <c r="A62" s="106"/>
      <c r="B62" s="106"/>
      <c r="C62" s="110" t="s">
        <v>156</v>
      </c>
      <c r="D62" s="111" t="s">
        <v>90</v>
      </c>
      <c r="E62" s="26"/>
      <c r="F62" s="14"/>
      <c r="G62" s="106"/>
      <c r="H62" s="26"/>
      <c r="I62" s="14"/>
      <c r="J62" s="106"/>
      <c r="K62" s="26"/>
      <c r="L62" s="14"/>
      <c r="M62" s="106"/>
      <c r="N62" s="26"/>
      <c r="O62" s="14"/>
      <c r="P62" s="222"/>
      <c r="Q62" s="22"/>
      <c r="R62" s="106"/>
      <c r="S62" s="26"/>
      <c r="T62" s="14"/>
      <c r="U62" s="106"/>
      <c r="V62" s="26"/>
      <c r="W62" s="22"/>
      <c r="X62" s="106"/>
      <c r="Y62" s="26"/>
      <c r="Z62" s="22"/>
      <c r="AA62" s="222"/>
      <c r="AB62" s="22"/>
      <c r="AC62" s="106"/>
    </row>
    <row r="63" spans="1:29">
      <c r="A63" s="106"/>
      <c r="B63" s="106"/>
      <c r="C63" s="110" t="s">
        <v>153</v>
      </c>
      <c r="D63" s="111" t="s">
        <v>89</v>
      </c>
      <c r="E63" s="26"/>
      <c r="F63" s="14"/>
      <c r="G63" s="106"/>
      <c r="H63" s="26"/>
      <c r="I63" s="14"/>
      <c r="J63" s="106"/>
      <c r="K63" s="26"/>
      <c r="L63" s="14"/>
      <c r="M63" s="106"/>
      <c r="N63" s="26"/>
      <c r="O63" s="14"/>
      <c r="P63" s="222"/>
      <c r="Q63" s="22"/>
      <c r="R63" s="106"/>
      <c r="S63" s="26"/>
      <c r="T63" s="14"/>
      <c r="U63" s="106"/>
      <c r="V63" s="26"/>
      <c r="W63" s="22"/>
      <c r="X63" s="106"/>
      <c r="Y63" s="26"/>
      <c r="Z63" s="22"/>
      <c r="AA63" s="222"/>
      <c r="AB63" s="22"/>
      <c r="AC63" s="106"/>
    </row>
    <row r="64" spans="1:29">
      <c r="A64" s="106"/>
      <c r="B64" s="106"/>
      <c r="C64" s="110" t="s">
        <v>159</v>
      </c>
      <c r="D64" s="111" t="s">
        <v>91</v>
      </c>
      <c r="E64" s="26"/>
      <c r="F64" s="14"/>
      <c r="G64" s="106"/>
      <c r="H64" s="26"/>
      <c r="I64" s="14"/>
      <c r="J64" s="106"/>
      <c r="K64" s="26"/>
      <c r="L64" s="14"/>
      <c r="M64" s="106"/>
      <c r="N64" s="26"/>
      <c r="O64" s="14"/>
      <c r="P64" s="222"/>
      <c r="Q64" s="22"/>
      <c r="R64" s="106"/>
      <c r="S64" s="26"/>
      <c r="T64" s="14"/>
      <c r="U64" s="106"/>
      <c r="V64" s="26"/>
      <c r="W64" s="22"/>
      <c r="X64" s="106"/>
      <c r="Y64" s="26"/>
      <c r="Z64" s="22"/>
      <c r="AA64" s="222"/>
      <c r="AB64" s="22"/>
      <c r="AC64" s="106"/>
    </row>
    <row r="65" spans="1:29">
      <c r="A65" s="106"/>
      <c r="B65" s="106"/>
      <c r="C65" s="110" t="s">
        <v>165</v>
      </c>
      <c r="D65" s="111" t="s">
        <v>93</v>
      </c>
      <c r="E65" s="26"/>
      <c r="F65" s="14"/>
      <c r="G65" s="106"/>
      <c r="H65" s="26"/>
      <c r="I65" s="14"/>
      <c r="J65" s="106"/>
      <c r="K65" s="26"/>
      <c r="L65" s="14"/>
      <c r="M65" s="106"/>
      <c r="N65" s="26"/>
      <c r="O65" s="14"/>
      <c r="P65" s="222"/>
      <c r="Q65" s="22"/>
      <c r="R65" s="106"/>
      <c r="S65" s="26"/>
      <c r="T65" s="14"/>
      <c r="U65" s="106"/>
      <c r="V65" s="26"/>
      <c r="W65" s="22"/>
      <c r="X65" s="106"/>
      <c r="Y65" s="26"/>
      <c r="Z65" s="22"/>
      <c r="AA65" s="222"/>
      <c r="AB65" s="22"/>
      <c r="AC65" s="106"/>
    </row>
    <row r="66" spans="1:29">
      <c r="A66" s="106"/>
      <c r="B66" s="106"/>
      <c r="C66" s="110" t="s">
        <v>162</v>
      </c>
      <c r="D66" s="111" t="s">
        <v>92</v>
      </c>
      <c r="E66" s="26"/>
      <c r="F66" s="14"/>
      <c r="G66" s="106"/>
      <c r="H66" s="26"/>
      <c r="I66" s="14"/>
      <c r="J66" s="106"/>
      <c r="K66" s="26"/>
      <c r="L66" s="14"/>
      <c r="M66" s="106"/>
      <c r="N66" s="26"/>
      <c r="O66" s="14"/>
      <c r="P66" s="222"/>
      <c r="Q66" s="22"/>
      <c r="R66" s="106"/>
      <c r="S66" s="26"/>
      <c r="T66" s="14"/>
      <c r="U66" s="106"/>
      <c r="V66" s="26"/>
      <c r="W66" s="22"/>
      <c r="X66" s="106"/>
      <c r="Y66" s="26"/>
      <c r="Z66" s="22"/>
      <c r="AA66" s="222"/>
      <c r="AB66" s="22"/>
      <c r="AC66" s="106"/>
    </row>
    <row r="67" spans="1:29" ht="13.5" thickBot="1">
      <c r="A67" s="106"/>
      <c r="B67" s="106"/>
      <c r="C67" s="110" t="s">
        <v>168</v>
      </c>
      <c r="D67" s="111" t="s">
        <v>94</v>
      </c>
      <c r="E67" s="26"/>
      <c r="F67" s="14"/>
      <c r="G67" s="106"/>
      <c r="H67" s="26"/>
      <c r="I67" s="14"/>
      <c r="J67" s="106"/>
      <c r="K67" s="26"/>
      <c r="L67" s="14"/>
      <c r="M67" s="106"/>
      <c r="N67" s="26"/>
      <c r="O67" s="14"/>
      <c r="P67" s="222"/>
      <c r="Q67" s="22"/>
      <c r="R67" s="106"/>
      <c r="S67" s="27"/>
      <c r="T67" s="15"/>
      <c r="U67" s="106"/>
      <c r="V67" s="26"/>
      <c r="W67" s="22"/>
      <c r="X67" s="106"/>
      <c r="Y67" s="26"/>
      <c r="Z67" s="22"/>
      <c r="AA67" s="222"/>
      <c r="AB67" s="22"/>
      <c r="AC67" s="106"/>
    </row>
    <row r="68" spans="1:29" s="83" customFormat="1" ht="25.5" customHeight="1" thickTop="1" thickBot="1">
      <c r="A68" s="114"/>
      <c r="B68" s="114"/>
      <c r="C68" s="338" t="s">
        <v>294</v>
      </c>
      <c r="D68" s="339"/>
      <c r="E68" s="172">
        <f>SUM(E17:E67)+SUM(E69:E70)</f>
        <v>0</v>
      </c>
      <c r="F68" s="173">
        <f>SUM(F17:F67)+SUM(F69:F70)</f>
        <v>0</v>
      </c>
      <c r="G68" s="114"/>
      <c r="H68" s="172">
        <f t="shared" ref="H68:I68" si="0">SUM(H17:H67)+SUM(H69:H70)</f>
        <v>0</v>
      </c>
      <c r="I68" s="173">
        <f t="shared" si="0"/>
        <v>0</v>
      </c>
      <c r="J68" s="114"/>
      <c r="K68" s="172">
        <f t="shared" ref="K68:L68" si="1">SUM(K17:K67)+SUM(K69:K70)</f>
        <v>0</v>
      </c>
      <c r="L68" s="173">
        <f t="shared" si="1"/>
        <v>0</v>
      </c>
      <c r="M68" s="114"/>
      <c r="N68" s="172">
        <f t="shared" ref="N68:O68" si="2">SUM(N17:N67)+SUM(N69:N70)</f>
        <v>0</v>
      </c>
      <c r="O68" s="173">
        <f t="shared" si="2"/>
        <v>0</v>
      </c>
      <c r="P68" s="223"/>
      <c r="Q68" s="174">
        <f>SUM(Q17:Q67)+SUM(Q69:Q70)</f>
        <v>0</v>
      </c>
      <c r="R68" s="114"/>
      <c r="S68" s="172">
        <f t="shared" ref="S68:T68" si="3">SUM(S17:S67)+SUM(S69:S70)</f>
        <v>0</v>
      </c>
      <c r="T68" s="173">
        <f t="shared" si="3"/>
        <v>0</v>
      </c>
      <c r="U68" s="114"/>
      <c r="V68" s="172">
        <f t="shared" ref="V68:W68" si="4">SUM(V17:V67)+SUM(V69:V70)</f>
        <v>0</v>
      </c>
      <c r="W68" s="174">
        <f t="shared" si="4"/>
        <v>0</v>
      </c>
      <c r="X68" s="114"/>
      <c r="Y68" s="172">
        <f t="shared" ref="Y68:Z68" si="5">SUM(Y17:Y67)+SUM(Y69:Y70)</f>
        <v>0</v>
      </c>
      <c r="Z68" s="174">
        <f t="shared" si="5"/>
        <v>0</v>
      </c>
      <c r="AA68" s="223"/>
      <c r="AB68" s="174">
        <f>SUM(AB17:AB67)+SUM(AB69:AB70)</f>
        <v>0</v>
      </c>
      <c r="AC68" s="114"/>
    </row>
    <row r="69" spans="1:29" ht="13.5" thickBot="1">
      <c r="A69" s="106"/>
      <c r="B69" s="106"/>
      <c r="C69" s="106"/>
      <c r="D69" s="118" t="s">
        <v>46</v>
      </c>
      <c r="E69" s="27"/>
      <c r="F69" s="15"/>
      <c r="G69" s="106"/>
      <c r="H69" s="27"/>
      <c r="I69" s="15"/>
      <c r="J69" s="106"/>
      <c r="K69" s="27"/>
      <c r="L69" s="15"/>
      <c r="M69" s="106"/>
      <c r="N69" s="27"/>
      <c r="O69" s="15"/>
      <c r="P69" s="222"/>
      <c r="Q69" s="23"/>
      <c r="R69" s="106"/>
      <c r="S69" s="27"/>
      <c r="T69" s="15"/>
      <c r="U69" s="106"/>
      <c r="V69" s="27"/>
      <c r="W69" s="23"/>
      <c r="X69" s="106"/>
      <c r="Y69" s="27"/>
      <c r="Z69" s="23"/>
      <c r="AA69" s="222"/>
      <c r="AB69" s="23"/>
      <c r="AC69" s="106"/>
    </row>
    <row r="70" spans="1:29" ht="13.5" thickTop="1">
      <c r="A70" s="106"/>
      <c r="B70" s="106"/>
      <c r="C70" s="334" t="s">
        <v>47</v>
      </c>
      <c r="D70" s="334"/>
      <c r="E70" s="28"/>
      <c r="F70" s="18"/>
      <c r="G70" s="106"/>
      <c r="H70" s="28"/>
      <c r="I70" s="18"/>
      <c r="J70" s="106"/>
      <c r="K70" s="28"/>
      <c r="L70" s="18"/>
      <c r="M70" s="106"/>
      <c r="N70" s="28"/>
      <c r="O70" s="18"/>
      <c r="P70" s="222"/>
      <c r="Q70" s="24"/>
      <c r="R70" s="106"/>
      <c r="S70" s="28"/>
      <c r="T70" s="18"/>
      <c r="U70" s="106"/>
      <c r="V70" s="28"/>
      <c r="W70" s="24"/>
      <c r="X70" s="106"/>
      <c r="Y70" s="28"/>
      <c r="Z70" s="24"/>
      <c r="AA70" s="222"/>
      <c r="AB70" s="24"/>
      <c r="AC70" s="106"/>
    </row>
    <row r="71" spans="1:29" ht="13.5" thickBot="1">
      <c r="A71" s="106"/>
      <c r="B71" s="106"/>
      <c r="C71" s="106"/>
      <c r="D71" s="118" t="s">
        <v>48</v>
      </c>
      <c r="E71" s="29"/>
      <c r="F71" s="19"/>
      <c r="G71" s="106"/>
      <c r="H71" s="29"/>
      <c r="I71" s="19"/>
      <c r="J71" s="106"/>
      <c r="K71" s="29"/>
      <c r="L71" s="19"/>
      <c r="M71" s="106"/>
      <c r="N71" s="29"/>
      <c r="O71" s="19"/>
      <c r="P71" s="222"/>
      <c r="Q71" s="25"/>
      <c r="R71" s="106"/>
      <c r="S71" s="29"/>
      <c r="T71" s="19"/>
      <c r="U71" s="106"/>
      <c r="V71" s="29"/>
      <c r="W71" s="25"/>
      <c r="X71" s="106"/>
      <c r="Y71" s="29"/>
      <c r="Z71" s="25"/>
      <c r="AA71" s="222"/>
      <c r="AB71" s="25"/>
      <c r="AC71" s="106"/>
    </row>
    <row r="72" spans="1:29">
      <c r="A72" s="106"/>
      <c r="B72" s="106"/>
      <c r="C72" s="106"/>
      <c r="D72" s="106"/>
      <c r="E72" s="106"/>
      <c r="F72" s="106"/>
      <c r="G72" s="106"/>
      <c r="H72" s="106"/>
      <c r="I72" s="106"/>
      <c r="J72" s="106"/>
      <c r="K72" s="106"/>
      <c r="L72" s="106"/>
      <c r="M72" s="106"/>
      <c r="N72" s="106"/>
      <c r="O72" s="106"/>
      <c r="P72" s="147"/>
      <c r="Q72" s="106"/>
      <c r="R72" s="106"/>
      <c r="S72" s="106"/>
      <c r="T72" s="106"/>
      <c r="U72" s="106"/>
      <c r="V72" s="106"/>
      <c r="W72" s="106"/>
      <c r="X72" s="106"/>
      <c r="Y72" s="106"/>
      <c r="Z72" s="106"/>
      <c r="AA72" s="147"/>
      <c r="AB72" s="106"/>
      <c r="AC72" s="106"/>
    </row>
    <row r="73" spans="1:29">
      <c r="D73" s="40"/>
      <c r="E73" s="41"/>
      <c r="F73" s="41"/>
      <c r="G73" s="41"/>
      <c r="H73" s="41"/>
      <c r="I73" s="41"/>
      <c r="J73" s="84"/>
      <c r="K73" s="84"/>
      <c r="L73" s="84"/>
      <c r="M73" s="84"/>
      <c r="N73" s="84"/>
      <c r="O73" s="84"/>
      <c r="P73" s="84"/>
      <c r="Q73" s="84"/>
      <c r="R73" s="84"/>
      <c r="S73" s="84"/>
      <c r="T73" s="84"/>
      <c r="U73" s="84"/>
      <c r="V73" s="84"/>
      <c r="W73" s="84"/>
      <c r="X73" s="84"/>
      <c r="Y73" s="84"/>
    </row>
    <row r="74" spans="1:29">
      <c r="D74" s="40" t="s">
        <v>62</v>
      </c>
      <c r="E74" s="40"/>
      <c r="F74" s="40"/>
      <c r="G74" s="40"/>
      <c r="H74" s="40"/>
      <c r="I74" s="40"/>
    </row>
    <row r="75" spans="1:29">
      <c r="D75" s="40" t="s">
        <v>63</v>
      </c>
      <c r="E75" s="40"/>
      <c r="F75" s="40"/>
      <c r="G75" s="40"/>
      <c r="H75" s="40"/>
      <c r="I75" s="40"/>
    </row>
    <row r="76" spans="1:29">
      <c r="D76" s="85"/>
    </row>
    <row r="77" spans="1:29">
      <c r="D77" s="85"/>
    </row>
    <row r="78" spans="1:29">
      <c r="D78" s="85"/>
    </row>
    <row r="79" spans="1:29">
      <c r="D79" s="85"/>
    </row>
    <row r="80" spans="1:29">
      <c r="D80" s="85"/>
    </row>
    <row r="81" spans="4:25">
      <c r="D81" s="85"/>
    </row>
    <row r="88" spans="4:25">
      <c r="J88" s="86"/>
      <c r="K88" s="86"/>
      <c r="L88" s="86"/>
      <c r="M88" s="86"/>
      <c r="N88" s="86"/>
      <c r="O88" s="86"/>
      <c r="P88" s="86"/>
      <c r="Q88" s="86"/>
      <c r="R88" s="86"/>
      <c r="S88" s="86"/>
      <c r="T88" s="86"/>
      <c r="U88" s="86"/>
      <c r="V88" s="86"/>
      <c r="W88" s="86"/>
      <c r="X88" s="86"/>
      <c r="Y88" s="86"/>
    </row>
  </sheetData>
  <sheetProtection selectLockedCells="1"/>
  <mergeCells count="26">
    <mergeCell ref="B5:F5"/>
    <mergeCell ref="C68:D68"/>
    <mergeCell ref="B15:D15"/>
    <mergeCell ref="E12:Q12"/>
    <mergeCell ref="B1:AB1"/>
    <mergeCell ref="B2:AB2"/>
    <mergeCell ref="B3:AB3"/>
    <mergeCell ref="B4:AB4"/>
    <mergeCell ref="AB13:AB14"/>
    <mergeCell ref="V12:AB12"/>
    <mergeCell ref="C6:AB6"/>
    <mergeCell ref="C7:AB7"/>
    <mergeCell ref="C8:AB8"/>
    <mergeCell ref="C9:AB9"/>
    <mergeCell ref="C10:AB10"/>
    <mergeCell ref="C11:AB11"/>
    <mergeCell ref="S12:T12"/>
    <mergeCell ref="S13:S14"/>
    <mergeCell ref="T13:T14"/>
    <mergeCell ref="K13:L13"/>
    <mergeCell ref="C70:D70"/>
    <mergeCell ref="C16:D16"/>
    <mergeCell ref="N13:O13"/>
    <mergeCell ref="Q13:Q14"/>
    <mergeCell ref="E13:F13"/>
    <mergeCell ref="H13:I13"/>
  </mergeCells>
  <phoneticPr fontId="0" type="noConversion"/>
  <conditionalFormatting sqref="E68">
    <cfRule type="cellIs" dxfId="74" priority="42" operator="notEqual">
      <formula>$E$15</formula>
    </cfRule>
  </conditionalFormatting>
  <conditionalFormatting sqref="F68">
    <cfRule type="cellIs" dxfId="73" priority="41" operator="notEqual">
      <formula>$F$15</formula>
    </cfRule>
  </conditionalFormatting>
  <conditionalFormatting sqref="H68">
    <cfRule type="cellIs" dxfId="72" priority="40" operator="notEqual">
      <formula>$H$15</formula>
    </cfRule>
  </conditionalFormatting>
  <conditionalFormatting sqref="I68">
    <cfRule type="cellIs" dxfId="71" priority="39" operator="notEqual">
      <formula>$I$15</formula>
    </cfRule>
  </conditionalFormatting>
  <conditionalFormatting sqref="K68">
    <cfRule type="cellIs" dxfId="70" priority="26" operator="notEqual">
      <formula>$E$15</formula>
    </cfRule>
  </conditionalFormatting>
  <conditionalFormatting sqref="L68">
    <cfRule type="cellIs" dxfId="69" priority="25" operator="notEqual">
      <formula>$F$15</formula>
    </cfRule>
  </conditionalFormatting>
  <conditionalFormatting sqref="N68">
    <cfRule type="cellIs" dxfId="68" priority="24" operator="notEqual">
      <formula>$H$15</formula>
    </cfRule>
  </conditionalFormatting>
  <conditionalFormatting sqref="O68:P68">
    <cfRule type="cellIs" dxfId="67" priority="23" operator="notEqual">
      <formula>$I$15</formula>
    </cfRule>
  </conditionalFormatting>
  <conditionalFormatting sqref="V68">
    <cfRule type="cellIs" dxfId="66" priority="14" operator="notEqual">
      <formula>$E$15</formula>
    </cfRule>
  </conditionalFormatting>
  <conditionalFormatting sqref="W68">
    <cfRule type="cellIs" dxfId="65" priority="12" operator="notEqual">
      <formula>$H$15</formula>
    </cfRule>
  </conditionalFormatting>
  <conditionalFormatting sqref="Y68">
    <cfRule type="cellIs" dxfId="64" priority="10" operator="notEqual">
      <formula>$E$15</formula>
    </cfRule>
  </conditionalFormatting>
  <conditionalFormatting sqref="Z68">
    <cfRule type="cellIs" dxfId="63" priority="8" operator="notEqual">
      <formula>$H$15</formula>
    </cfRule>
  </conditionalFormatting>
  <conditionalFormatting sqref="Q68">
    <cfRule type="cellIs" dxfId="62" priority="6" operator="notEqual">
      <formula>$H$15</formula>
    </cfRule>
  </conditionalFormatting>
  <conditionalFormatting sqref="AA68">
    <cfRule type="cellIs" dxfId="61" priority="4" operator="notEqual">
      <formula>$I$15</formula>
    </cfRule>
  </conditionalFormatting>
  <conditionalFormatting sqref="AB68">
    <cfRule type="cellIs" dxfId="60" priority="3" operator="notEqual">
      <formula>$H$15</formula>
    </cfRule>
  </conditionalFormatting>
  <conditionalFormatting sqref="S68">
    <cfRule type="cellIs" dxfId="59" priority="2" operator="notEqual">
      <formula>$H$15</formula>
    </cfRule>
  </conditionalFormatting>
  <conditionalFormatting sqref="T68">
    <cfRule type="cellIs" dxfId="58" priority="1" operator="notEqual">
      <formula>$I$15</formula>
    </cfRule>
  </conditionalFormatting>
  <printOptions horizontalCentered="1" verticalCentered="1"/>
  <pageMargins left="0.75" right="0.75" top="0.75" bottom="0.75" header="0.5" footer="0.5"/>
  <pageSetup scale="34" fitToHeight="2" orientation="portrait" r:id="rId1"/>
  <headerFooter alignWithMargins="0">
    <oddFooter>&amp;LNADP 2021 Enrollment Survey
Due May 2, 2022&amp;CPage &amp;P&amp;RQuestions? Contact Jerry Berggren
 jberggren@nadp.org (972) 458-6998 x113</oddFooter>
  </headerFooter>
  <rowBreaks count="1" manualBreakCount="1">
    <brk id="43" max="1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88"/>
  <sheetViews>
    <sheetView topLeftCell="E10" workbookViewId="0">
      <selection activeCell="E12" sqref="E12:Q12"/>
    </sheetView>
  </sheetViews>
  <sheetFormatPr defaultColWidth="9.140625" defaultRowHeight="12.75"/>
  <cols>
    <col min="1" max="2" width="2.7109375" style="76" customWidth="1"/>
    <col min="3" max="3" width="23" style="76" customWidth="1"/>
    <col min="4" max="4" width="3.7109375" style="76" customWidth="1"/>
    <col min="5" max="6" width="18.7109375" style="76" customWidth="1"/>
    <col min="7" max="7" width="2.7109375" style="76" customWidth="1"/>
    <col min="8" max="9" width="18.7109375" style="76" customWidth="1"/>
    <col min="10" max="10" width="2.7109375" style="76" customWidth="1"/>
    <col min="11" max="12" width="18.7109375" style="76" customWidth="1"/>
    <col min="13" max="13" width="2.7109375" style="76" customWidth="1"/>
    <col min="14" max="15" width="18.7109375" style="76" customWidth="1"/>
    <col min="16" max="16" width="2.7109375" style="76" customWidth="1"/>
    <col min="17" max="17" width="18.7109375" style="76" customWidth="1"/>
    <col min="18" max="18" width="2.7109375" style="76" customWidth="1"/>
    <col min="19" max="20" width="17.7109375" style="76" customWidth="1"/>
    <col min="21" max="21" width="2.7109375" style="76" customWidth="1"/>
    <col min="22" max="23" width="18.7109375" style="76" customWidth="1"/>
    <col min="24" max="24" width="2.7109375" style="76" customWidth="1"/>
    <col min="25" max="26" width="18.7109375" style="76" customWidth="1"/>
    <col min="27" max="27" width="2.7109375" style="76" customWidth="1"/>
    <col min="28" max="28" width="18.7109375" style="76" customWidth="1"/>
    <col min="29" max="29" width="2.7109375" style="76" customWidth="1"/>
    <col min="30" max="16384" width="9.140625" style="76"/>
  </cols>
  <sheetData>
    <row r="1" spans="1:30" ht="18">
      <c r="A1" s="10"/>
      <c r="B1" s="289" t="s">
        <v>290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36"/>
    </row>
    <row r="2" spans="1:30" ht="15.75">
      <c r="A2" s="10"/>
      <c r="B2" s="302" t="s">
        <v>182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236"/>
    </row>
    <row r="3" spans="1:30" ht="15.75">
      <c r="A3" s="10"/>
      <c r="B3" s="302" t="s">
        <v>238</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236"/>
    </row>
    <row r="4" spans="1:30" ht="15.75">
      <c r="A4" s="10"/>
      <c r="B4" s="302" t="s">
        <v>39</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236"/>
    </row>
    <row r="5" spans="1:30" s="39" customFormat="1" ht="15.75">
      <c r="A5" s="10"/>
      <c r="B5" s="290"/>
      <c r="C5" s="290"/>
      <c r="D5" s="290"/>
      <c r="E5" s="290"/>
      <c r="F5" s="290"/>
      <c r="G5" s="194"/>
      <c r="H5" s="194"/>
      <c r="I5" s="194"/>
      <c r="J5" s="10"/>
      <c r="K5" s="10"/>
      <c r="L5" s="10"/>
      <c r="M5" s="10"/>
      <c r="N5" s="10"/>
      <c r="O5" s="208"/>
      <c r="P5" s="208"/>
      <c r="Q5" s="208"/>
      <c r="R5" s="10"/>
      <c r="S5" s="10"/>
      <c r="T5" s="10"/>
      <c r="U5" s="208"/>
      <c r="V5" s="208"/>
      <c r="W5" s="208"/>
      <c r="X5" s="208"/>
      <c r="Y5" s="208"/>
      <c r="Z5" s="208"/>
      <c r="AA5" s="208"/>
      <c r="AB5" s="208"/>
      <c r="AC5" s="208"/>
    </row>
    <row r="6" spans="1:30" s="39" customFormat="1" ht="39" customHeight="1">
      <c r="A6" s="10"/>
      <c r="B6" s="235"/>
      <c r="C6" s="235"/>
      <c r="D6" s="273" t="s">
        <v>27</v>
      </c>
      <c r="E6" s="303" t="s">
        <v>264</v>
      </c>
      <c r="F6" s="303"/>
      <c r="G6" s="303"/>
      <c r="H6" s="303"/>
      <c r="I6" s="303"/>
      <c r="J6" s="303"/>
      <c r="K6" s="303"/>
      <c r="L6" s="303"/>
      <c r="M6" s="303"/>
      <c r="N6" s="303"/>
      <c r="O6" s="303"/>
      <c r="P6" s="303"/>
      <c r="Q6" s="303"/>
      <c r="R6" s="303"/>
      <c r="S6" s="303"/>
      <c r="T6" s="303"/>
      <c r="U6" s="303"/>
      <c r="V6" s="303"/>
      <c r="W6" s="303"/>
      <c r="X6" s="303"/>
      <c r="Y6" s="303"/>
      <c r="Z6" s="303"/>
      <c r="AA6" s="303"/>
      <c r="AB6" s="344"/>
      <c r="AC6" s="208"/>
    </row>
    <row r="7" spans="1:30" s="39" customFormat="1" ht="59.25" customHeight="1">
      <c r="A7" s="10"/>
      <c r="B7" s="235"/>
      <c r="C7" s="235"/>
      <c r="D7" s="274" t="s">
        <v>28</v>
      </c>
      <c r="E7" s="345" t="s">
        <v>184</v>
      </c>
      <c r="F7" s="345"/>
      <c r="G7" s="345"/>
      <c r="H7" s="345"/>
      <c r="I7" s="345"/>
      <c r="J7" s="345"/>
      <c r="K7" s="345"/>
      <c r="L7" s="345"/>
      <c r="M7" s="345"/>
      <c r="N7" s="345"/>
      <c r="O7" s="345"/>
      <c r="P7" s="345"/>
      <c r="Q7" s="345"/>
      <c r="R7" s="345"/>
      <c r="S7" s="345"/>
      <c r="T7" s="345"/>
      <c r="U7" s="345"/>
      <c r="V7" s="345"/>
      <c r="W7" s="345"/>
      <c r="X7" s="345"/>
      <c r="Y7" s="345"/>
      <c r="Z7" s="345"/>
      <c r="AA7" s="345"/>
      <c r="AB7" s="310"/>
      <c r="AC7" s="208"/>
    </row>
    <row r="8" spans="1:30" s="39" customFormat="1" ht="31.5" customHeight="1">
      <c r="A8" s="10"/>
      <c r="B8" s="235"/>
      <c r="C8" s="235"/>
      <c r="D8" s="275" t="s">
        <v>29</v>
      </c>
      <c r="E8" s="345" t="s">
        <v>296</v>
      </c>
      <c r="F8" s="345"/>
      <c r="G8" s="345"/>
      <c r="H8" s="345"/>
      <c r="I8" s="345"/>
      <c r="J8" s="345"/>
      <c r="K8" s="345"/>
      <c r="L8" s="345"/>
      <c r="M8" s="345"/>
      <c r="N8" s="345"/>
      <c r="O8" s="345"/>
      <c r="P8" s="345"/>
      <c r="Q8" s="345"/>
      <c r="R8" s="345"/>
      <c r="S8" s="345"/>
      <c r="T8" s="345"/>
      <c r="U8" s="345"/>
      <c r="V8" s="345"/>
      <c r="W8" s="345"/>
      <c r="X8" s="345"/>
      <c r="Y8" s="345"/>
      <c r="Z8" s="345"/>
      <c r="AA8" s="345"/>
      <c r="AB8" s="345"/>
      <c r="AC8" s="345"/>
      <c r="AD8" s="310"/>
    </row>
    <row r="9" spans="1:30" s="39" customFormat="1" ht="33.75" customHeight="1">
      <c r="A9" s="10"/>
      <c r="B9" s="235"/>
      <c r="C9" s="235"/>
      <c r="D9" s="275" t="s">
        <v>40</v>
      </c>
      <c r="E9" s="345" t="s">
        <v>288</v>
      </c>
      <c r="F9" s="345"/>
      <c r="G9" s="345"/>
      <c r="H9" s="345"/>
      <c r="I9" s="345"/>
      <c r="J9" s="345"/>
      <c r="K9" s="345"/>
      <c r="L9" s="345"/>
      <c r="M9" s="345"/>
      <c r="N9" s="345"/>
      <c r="O9" s="345"/>
      <c r="P9" s="345"/>
      <c r="Q9" s="345"/>
      <c r="R9" s="345"/>
      <c r="S9" s="345"/>
      <c r="T9" s="345"/>
      <c r="U9" s="345"/>
      <c r="V9" s="345"/>
      <c r="W9" s="345"/>
      <c r="X9" s="345"/>
      <c r="Y9" s="345"/>
      <c r="Z9" s="345"/>
      <c r="AA9" s="345"/>
      <c r="AB9" s="345"/>
      <c r="AC9" s="345"/>
      <c r="AD9" s="310"/>
    </row>
    <row r="10" spans="1:30" s="39" customFormat="1" ht="30" customHeight="1">
      <c r="A10" s="10"/>
      <c r="B10" s="235"/>
      <c r="C10" s="235"/>
      <c r="D10" s="275" t="s">
        <v>49</v>
      </c>
      <c r="E10" s="345" t="s">
        <v>265</v>
      </c>
      <c r="F10" s="345"/>
      <c r="G10" s="345"/>
      <c r="H10" s="345"/>
      <c r="I10" s="345"/>
      <c r="J10" s="345"/>
      <c r="K10" s="345"/>
      <c r="L10" s="345"/>
      <c r="M10" s="345"/>
      <c r="N10" s="345"/>
      <c r="O10" s="345"/>
      <c r="P10" s="345"/>
      <c r="Q10" s="345"/>
      <c r="R10" s="345"/>
      <c r="S10" s="345"/>
      <c r="T10" s="345"/>
      <c r="U10" s="345"/>
      <c r="V10" s="345"/>
      <c r="W10" s="345"/>
      <c r="X10" s="345"/>
      <c r="Y10" s="345"/>
      <c r="Z10" s="345"/>
      <c r="AA10" s="345"/>
      <c r="AB10" s="310"/>
      <c r="AC10" s="215"/>
    </row>
    <row r="11" spans="1:30" s="39" customFormat="1" ht="22.5" customHeight="1" thickBot="1">
      <c r="A11" s="10"/>
      <c r="B11" s="235"/>
      <c r="C11" s="235"/>
      <c r="D11" s="276" t="s">
        <v>50</v>
      </c>
      <c r="E11" s="299" t="s">
        <v>207</v>
      </c>
      <c r="F11" s="299"/>
      <c r="G11" s="299"/>
      <c r="H11" s="299"/>
      <c r="I11" s="299"/>
      <c r="J11" s="299"/>
      <c r="K11" s="299"/>
      <c r="L11" s="299"/>
      <c r="M11" s="299"/>
      <c r="N11" s="299"/>
      <c r="O11" s="299"/>
      <c r="P11" s="299"/>
      <c r="Q11" s="299"/>
      <c r="R11" s="299"/>
      <c r="S11" s="299"/>
      <c r="T11" s="299"/>
      <c r="U11" s="299"/>
      <c r="V11" s="299"/>
      <c r="W11" s="299"/>
      <c r="X11" s="299"/>
      <c r="Y11" s="299"/>
      <c r="Z11" s="299"/>
      <c r="AA11" s="299"/>
      <c r="AB11" s="319"/>
      <c r="AC11" s="215"/>
    </row>
    <row r="12" spans="1:30" s="39" customFormat="1" ht="57.75" customHeight="1" thickBot="1">
      <c r="A12" s="10"/>
      <c r="B12" s="233"/>
      <c r="C12" s="234"/>
      <c r="D12" s="234"/>
      <c r="E12" s="326" t="s">
        <v>291</v>
      </c>
      <c r="F12" s="342"/>
      <c r="G12" s="342"/>
      <c r="H12" s="342"/>
      <c r="I12" s="342"/>
      <c r="J12" s="342"/>
      <c r="K12" s="342"/>
      <c r="L12" s="342"/>
      <c r="M12" s="342"/>
      <c r="N12" s="342"/>
      <c r="O12" s="342"/>
      <c r="P12" s="342"/>
      <c r="Q12" s="327"/>
      <c r="R12" s="216"/>
      <c r="S12" s="326" t="s">
        <v>292</v>
      </c>
      <c r="T12" s="327"/>
      <c r="U12" s="216"/>
      <c r="V12" s="350" t="s">
        <v>236</v>
      </c>
      <c r="W12" s="351"/>
      <c r="X12" s="351"/>
      <c r="Y12" s="351"/>
      <c r="Z12" s="351"/>
      <c r="AA12" s="351"/>
      <c r="AB12" s="352"/>
      <c r="AC12" s="216"/>
    </row>
    <row r="13" spans="1:30" s="39" customFormat="1" ht="25.5" customHeight="1">
      <c r="A13" s="10"/>
      <c r="B13" s="10"/>
      <c r="C13" s="10"/>
      <c r="D13" s="10"/>
      <c r="E13" s="332" t="s">
        <v>234</v>
      </c>
      <c r="F13" s="333"/>
      <c r="G13" s="10"/>
      <c r="H13" s="332" t="s">
        <v>235</v>
      </c>
      <c r="I13" s="333"/>
      <c r="J13" s="10"/>
      <c r="K13" s="332" t="s">
        <v>258</v>
      </c>
      <c r="L13" s="333"/>
      <c r="M13" s="10"/>
      <c r="N13" s="332" t="s">
        <v>259</v>
      </c>
      <c r="O13" s="333"/>
      <c r="P13" s="217"/>
      <c r="Q13" s="346" t="s">
        <v>237</v>
      </c>
      <c r="R13" s="10"/>
      <c r="S13" s="328" t="s">
        <v>293</v>
      </c>
      <c r="T13" s="330" t="s">
        <v>228</v>
      </c>
      <c r="U13" s="10"/>
      <c r="V13" s="228" t="s">
        <v>234</v>
      </c>
      <c r="W13" s="229" t="s">
        <v>235</v>
      </c>
      <c r="X13" s="10"/>
      <c r="Y13" s="230" t="s">
        <v>258</v>
      </c>
      <c r="Z13" s="226" t="s">
        <v>259</v>
      </c>
      <c r="AA13" s="217"/>
      <c r="AB13" s="353" t="s">
        <v>237</v>
      </c>
      <c r="AC13" s="10"/>
    </row>
    <row r="14" spans="1:30" ht="38.25" customHeight="1" thickBot="1">
      <c r="A14" s="10"/>
      <c r="B14" s="10"/>
      <c r="C14" s="10"/>
      <c r="D14" s="10"/>
      <c r="E14" s="163" t="s">
        <v>195</v>
      </c>
      <c r="F14" s="164" t="s">
        <v>194</v>
      </c>
      <c r="G14" s="47"/>
      <c r="H14" s="163" t="s">
        <v>195</v>
      </c>
      <c r="I14" s="164" t="s">
        <v>194</v>
      </c>
      <c r="J14" s="47"/>
      <c r="K14" s="163" t="s">
        <v>195</v>
      </c>
      <c r="L14" s="164" t="s">
        <v>194</v>
      </c>
      <c r="M14" s="47"/>
      <c r="N14" s="163" t="s">
        <v>195</v>
      </c>
      <c r="O14" s="164" t="s">
        <v>194</v>
      </c>
      <c r="P14" s="218"/>
      <c r="Q14" s="347"/>
      <c r="R14" s="47"/>
      <c r="S14" s="329"/>
      <c r="T14" s="331"/>
      <c r="U14" s="47"/>
      <c r="V14" s="163" t="s">
        <v>195</v>
      </c>
      <c r="W14" s="227" t="s">
        <v>195</v>
      </c>
      <c r="X14" s="47"/>
      <c r="Y14" s="163" t="s">
        <v>195</v>
      </c>
      <c r="Z14" s="227" t="s">
        <v>195</v>
      </c>
      <c r="AA14" s="218"/>
      <c r="AB14" s="347"/>
      <c r="AC14" s="47"/>
    </row>
    <row r="15" spans="1:30" ht="38.25" customHeight="1">
      <c r="A15" s="10"/>
      <c r="B15" s="340" t="s">
        <v>196</v>
      </c>
      <c r="C15" s="340"/>
      <c r="D15" s="341"/>
      <c r="E15" s="165">
        <f>'National Enrollment'!H23</f>
        <v>0</v>
      </c>
      <c r="F15" s="271">
        <f>'National Enrollment'!H23</f>
        <v>0</v>
      </c>
      <c r="G15" s="47"/>
      <c r="H15" s="165">
        <f>'National Enrollment'!H21</f>
        <v>0</v>
      </c>
      <c r="I15" s="271">
        <f>'National Enrollment'!H21</f>
        <v>0</v>
      </c>
      <c r="J15" s="47"/>
      <c r="K15" s="165">
        <f>'National Enrollment'!I23</f>
        <v>0</v>
      </c>
      <c r="L15" s="271">
        <f>'National Enrollment'!I23</f>
        <v>0</v>
      </c>
      <c r="M15" s="47"/>
      <c r="N15" s="165">
        <f>'National Enrollment'!I21</f>
        <v>0</v>
      </c>
      <c r="O15" s="271">
        <f>'National Enrollment'!I21</f>
        <v>0</v>
      </c>
      <c r="P15" s="221"/>
      <c r="Q15" s="225">
        <f>'National Enrollment'!L21</f>
        <v>0</v>
      </c>
      <c r="R15" s="47"/>
      <c r="S15" s="165">
        <f>'National Enrollment'!N21+'National Enrollment'!N23</f>
        <v>0</v>
      </c>
      <c r="T15" s="271">
        <f>'National Enrollment'!O21</f>
        <v>0</v>
      </c>
      <c r="U15" s="47"/>
      <c r="V15" s="165">
        <f>'National Enrollment'!U23</f>
        <v>0</v>
      </c>
      <c r="W15" s="166">
        <f>'National Enrollment'!U21</f>
        <v>0</v>
      </c>
      <c r="X15" s="47"/>
      <c r="Y15" s="165">
        <f>'National Enrollment'!V21</f>
        <v>0</v>
      </c>
      <c r="Z15" s="166">
        <f>'National Enrollment'!V21</f>
        <v>0</v>
      </c>
      <c r="AA15" s="221"/>
      <c r="AB15" s="225">
        <f>'National Enrollment'!Y21</f>
        <v>0</v>
      </c>
      <c r="AC15" s="47"/>
    </row>
    <row r="16" spans="1:30" s="82" customFormat="1" ht="26.25" customHeight="1">
      <c r="A16" s="167"/>
      <c r="B16" s="168" t="s">
        <v>49</v>
      </c>
      <c r="C16" s="335" t="s">
        <v>222</v>
      </c>
      <c r="D16" s="335"/>
      <c r="E16" s="169"/>
      <c r="F16" s="170"/>
      <c r="G16" s="106"/>
      <c r="H16" s="169"/>
      <c r="I16" s="171"/>
      <c r="J16" s="106"/>
      <c r="K16" s="169"/>
      <c r="L16" s="170"/>
      <c r="M16" s="106"/>
      <c r="N16" s="169"/>
      <c r="O16" s="171"/>
      <c r="P16" s="219"/>
      <c r="Q16" s="220"/>
      <c r="R16" s="283"/>
      <c r="S16" s="279"/>
      <c r="T16" s="279"/>
      <c r="U16" s="106"/>
      <c r="V16" s="169"/>
      <c r="W16" s="220"/>
      <c r="X16" s="106"/>
      <c r="Y16" s="169"/>
      <c r="Z16" s="220"/>
      <c r="AA16" s="219"/>
      <c r="AB16" s="220"/>
      <c r="AC16" s="106"/>
    </row>
    <row r="17" spans="1:29" ht="15" customHeight="1">
      <c r="A17" s="106"/>
      <c r="B17" s="106"/>
      <c r="C17" s="110" t="s">
        <v>98</v>
      </c>
      <c r="D17" s="111" t="s">
        <v>99</v>
      </c>
      <c r="E17" s="26"/>
      <c r="F17" s="14"/>
      <c r="G17" s="106"/>
      <c r="H17" s="26"/>
      <c r="I17" s="14"/>
      <c r="J17" s="106"/>
      <c r="K17" s="26"/>
      <c r="L17" s="14"/>
      <c r="M17" s="106"/>
      <c r="N17" s="26"/>
      <c r="O17" s="14"/>
      <c r="P17" s="222"/>
      <c r="Q17" s="22"/>
      <c r="R17" s="106"/>
      <c r="S17" s="280"/>
      <c r="T17" s="281"/>
      <c r="U17" s="106"/>
      <c r="V17" s="26"/>
      <c r="W17" s="22"/>
      <c r="X17" s="106"/>
      <c r="Y17" s="26"/>
      <c r="Z17" s="22"/>
      <c r="AA17" s="222"/>
      <c r="AB17" s="22"/>
      <c r="AC17" s="106"/>
    </row>
    <row r="18" spans="1:29" ht="12.75" customHeight="1">
      <c r="A18" s="106"/>
      <c r="B18" s="106"/>
      <c r="C18" s="112" t="s">
        <v>95</v>
      </c>
      <c r="D18" s="111" t="s">
        <v>96</v>
      </c>
      <c r="E18" s="26"/>
      <c r="F18" s="14"/>
      <c r="G18" s="106"/>
      <c r="H18" s="26"/>
      <c r="I18" s="14"/>
      <c r="J18" s="106"/>
      <c r="K18" s="26"/>
      <c r="L18" s="14"/>
      <c r="M18" s="106"/>
      <c r="N18" s="26"/>
      <c r="O18" s="14"/>
      <c r="P18" s="222"/>
      <c r="Q18" s="22"/>
      <c r="R18" s="106"/>
      <c r="S18" s="26"/>
      <c r="T18" s="14"/>
      <c r="U18" s="106"/>
      <c r="V18" s="26"/>
      <c r="W18" s="22"/>
      <c r="X18" s="106"/>
      <c r="Y18" s="26"/>
      <c r="Z18" s="22"/>
      <c r="AA18" s="222"/>
      <c r="AB18" s="22"/>
      <c r="AC18" s="106"/>
    </row>
    <row r="19" spans="1:29">
      <c r="A19" s="106"/>
      <c r="B19" s="106"/>
      <c r="C19" s="110" t="s">
        <v>104</v>
      </c>
      <c r="D19" s="111" t="s">
        <v>105</v>
      </c>
      <c r="E19" s="26"/>
      <c r="F19" s="14"/>
      <c r="G19" s="106"/>
      <c r="H19" s="26"/>
      <c r="I19" s="14"/>
      <c r="J19" s="106"/>
      <c r="K19" s="26"/>
      <c r="L19" s="14"/>
      <c r="M19" s="106"/>
      <c r="N19" s="26"/>
      <c r="O19" s="14"/>
      <c r="P19" s="222"/>
      <c r="Q19" s="22"/>
      <c r="R19" s="106"/>
      <c r="S19" s="26"/>
      <c r="T19" s="14"/>
      <c r="U19" s="106"/>
      <c r="V19" s="26"/>
      <c r="W19" s="22"/>
      <c r="X19" s="106"/>
      <c r="Y19" s="26"/>
      <c r="Z19" s="22"/>
      <c r="AA19" s="222"/>
      <c r="AB19" s="22"/>
      <c r="AC19" s="106"/>
    </row>
    <row r="20" spans="1:29">
      <c r="A20" s="106"/>
      <c r="B20" s="106"/>
      <c r="C20" s="112" t="s">
        <v>101</v>
      </c>
      <c r="D20" s="111" t="s">
        <v>102</v>
      </c>
      <c r="E20" s="26"/>
      <c r="F20" s="14"/>
      <c r="G20" s="106"/>
      <c r="H20" s="26"/>
      <c r="I20" s="14"/>
      <c r="J20" s="106"/>
      <c r="K20" s="26"/>
      <c r="L20" s="14"/>
      <c r="M20" s="106"/>
      <c r="N20" s="26"/>
      <c r="O20" s="14"/>
      <c r="P20" s="222"/>
      <c r="Q20" s="22"/>
      <c r="R20" s="106"/>
      <c r="S20" s="26"/>
      <c r="T20" s="14"/>
      <c r="U20" s="106"/>
      <c r="V20" s="26"/>
      <c r="W20" s="22"/>
      <c r="X20" s="106"/>
      <c r="Y20" s="26"/>
      <c r="Z20" s="22"/>
      <c r="AA20" s="222"/>
      <c r="AB20" s="22"/>
      <c r="AC20" s="106"/>
    </row>
    <row r="21" spans="1:29">
      <c r="A21" s="106"/>
      <c r="B21" s="106"/>
      <c r="C21" s="112" t="s">
        <v>107</v>
      </c>
      <c r="D21" s="111" t="s">
        <v>108</v>
      </c>
      <c r="E21" s="26"/>
      <c r="F21" s="14"/>
      <c r="G21" s="106"/>
      <c r="H21" s="26"/>
      <c r="I21" s="14"/>
      <c r="J21" s="106"/>
      <c r="K21" s="26"/>
      <c r="L21" s="14"/>
      <c r="M21" s="106"/>
      <c r="N21" s="26"/>
      <c r="O21" s="14"/>
      <c r="P21" s="222"/>
      <c r="Q21" s="22"/>
      <c r="R21" s="106"/>
      <c r="S21" s="26"/>
      <c r="T21" s="14"/>
      <c r="U21" s="106"/>
      <c r="V21" s="26"/>
      <c r="W21" s="22"/>
      <c r="X21" s="106"/>
      <c r="Y21" s="26"/>
      <c r="Z21" s="22"/>
      <c r="AA21" s="222"/>
      <c r="AB21" s="22"/>
      <c r="AC21" s="106"/>
    </row>
    <row r="22" spans="1:29">
      <c r="A22" s="106"/>
      <c r="B22" s="106"/>
      <c r="C22" s="110" t="s">
        <v>110</v>
      </c>
      <c r="D22" s="111" t="s">
        <v>111</v>
      </c>
      <c r="E22" s="26"/>
      <c r="F22" s="14"/>
      <c r="G22" s="106"/>
      <c r="H22" s="26"/>
      <c r="I22" s="14"/>
      <c r="J22" s="106"/>
      <c r="K22" s="26"/>
      <c r="L22" s="14"/>
      <c r="M22" s="106"/>
      <c r="N22" s="26"/>
      <c r="O22" s="14"/>
      <c r="P22" s="222"/>
      <c r="Q22" s="22"/>
      <c r="R22" s="106"/>
      <c r="S22" s="26"/>
      <c r="T22" s="14"/>
      <c r="U22" s="106"/>
      <c r="V22" s="26"/>
      <c r="W22" s="22"/>
      <c r="X22" s="106"/>
      <c r="Y22" s="26"/>
      <c r="Z22" s="22"/>
      <c r="AA22" s="222"/>
      <c r="AB22" s="22"/>
      <c r="AC22" s="106"/>
    </row>
    <row r="23" spans="1:29">
      <c r="A23" s="106"/>
      <c r="B23" s="106"/>
      <c r="C23" s="112" t="s">
        <v>45</v>
      </c>
      <c r="D23" s="111" t="s">
        <v>113</v>
      </c>
      <c r="E23" s="26"/>
      <c r="F23" s="14"/>
      <c r="G23" s="106"/>
      <c r="H23" s="26"/>
      <c r="I23" s="14"/>
      <c r="J23" s="106"/>
      <c r="K23" s="26"/>
      <c r="L23" s="14"/>
      <c r="M23" s="106"/>
      <c r="N23" s="26"/>
      <c r="O23" s="14"/>
      <c r="P23" s="222"/>
      <c r="Q23" s="22"/>
      <c r="R23" s="106"/>
      <c r="S23" s="26"/>
      <c r="T23" s="14"/>
      <c r="U23" s="106"/>
      <c r="V23" s="26"/>
      <c r="W23" s="22"/>
      <c r="X23" s="106"/>
      <c r="Y23" s="26"/>
      <c r="Z23" s="22"/>
      <c r="AA23" s="222"/>
      <c r="AB23" s="22"/>
      <c r="AC23" s="106"/>
    </row>
    <row r="24" spans="1:29">
      <c r="A24" s="106"/>
      <c r="B24" s="106"/>
      <c r="C24" s="112" t="s">
        <v>170</v>
      </c>
      <c r="D24" s="111" t="s">
        <v>169</v>
      </c>
      <c r="E24" s="26"/>
      <c r="F24" s="14"/>
      <c r="G24" s="106"/>
      <c r="H24" s="26"/>
      <c r="I24" s="14"/>
      <c r="J24" s="106"/>
      <c r="K24" s="26"/>
      <c r="L24" s="14"/>
      <c r="M24" s="106"/>
      <c r="N24" s="26"/>
      <c r="O24" s="14"/>
      <c r="P24" s="222"/>
      <c r="Q24" s="22"/>
      <c r="R24" s="106"/>
      <c r="S24" s="26"/>
      <c r="T24" s="14"/>
      <c r="U24" s="106"/>
      <c r="V24" s="26"/>
      <c r="W24" s="22"/>
      <c r="X24" s="106"/>
      <c r="Y24" s="26"/>
      <c r="Z24" s="22"/>
      <c r="AA24" s="222"/>
      <c r="AB24" s="22"/>
      <c r="AC24" s="106"/>
    </row>
    <row r="25" spans="1:29">
      <c r="A25" s="106"/>
      <c r="B25" s="106"/>
      <c r="C25" s="110" t="s">
        <v>115</v>
      </c>
      <c r="D25" s="111" t="s">
        <v>116</v>
      </c>
      <c r="E25" s="26"/>
      <c r="F25" s="14"/>
      <c r="G25" s="106"/>
      <c r="H25" s="26"/>
      <c r="I25" s="14"/>
      <c r="J25" s="106"/>
      <c r="K25" s="26"/>
      <c r="L25" s="14"/>
      <c r="M25" s="106"/>
      <c r="N25" s="26"/>
      <c r="O25" s="14"/>
      <c r="P25" s="222"/>
      <c r="Q25" s="22"/>
      <c r="R25" s="106"/>
      <c r="S25" s="26"/>
      <c r="T25" s="14"/>
      <c r="U25" s="106"/>
      <c r="V25" s="26"/>
      <c r="W25" s="22"/>
      <c r="X25" s="106"/>
      <c r="Y25" s="26"/>
      <c r="Z25" s="22"/>
      <c r="AA25" s="222"/>
      <c r="AB25" s="22"/>
      <c r="AC25" s="106"/>
    </row>
    <row r="26" spans="1:29">
      <c r="A26" s="106"/>
      <c r="B26" s="106"/>
      <c r="C26" s="112" t="s">
        <v>118</v>
      </c>
      <c r="D26" s="111" t="s">
        <v>119</v>
      </c>
      <c r="E26" s="26"/>
      <c r="F26" s="14"/>
      <c r="G26" s="106"/>
      <c r="H26" s="26"/>
      <c r="I26" s="14"/>
      <c r="J26" s="106"/>
      <c r="K26" s="26"/>
      <c r="L26" s="14"/>
      <c r="M26" s="106"/>
      <c r="N26" s="26"/>
      <c r="O26" s="14"/>
      <c r="P26" s="222"/>
      <c r="Q26" s="22"/>
      <c r="R26" s="106"/>
      <c r="S26" s="26"/>
      <c r="T26" s="14"/>
      <c r="U26" s="106"/>
      <c r="V26" s="26"/>
      <c r="W26" s="22"/>
      <c r="X26" s="106"/>
      <c r="Y26" s="26"/>
      <c r="Z26" s="22"/>
      <c r="AA26" s="222"/>
      <c r="AB26" s="22"/>
      <c r="AC26" s="106"/>
    </row>
    <row r="27" spans="1:29">
      <c r="A27" s="106"/>
      <c r="B27" s="106"/>
      <c r="C27" s="110" t="s">
        <v>121</v>
      </c>
      <c r="D27" s="111" t="s">
        <v>122</v>
      </c>
      <c r="E27" s="26"/>
      <c r="F27" s="14"/>
      <c r="G27" s="106"/>
      <c r="H27" s="26"/>
      <c r="I27" s="14"/>
      <c r="J27" s="106"/>
      <c r="K27" s="26"/>
      <c r="L27" s="14"/>
      <c r="M27" s="106"/>
      <c r="N27" s="26"/>
      <c r="O27" s="14"/>
      <c r="P27" s="222"/>
      <c r="Q27" s="22"/>
      <c r="R27" s="106"/>
      <c r="S27" s="26"/>
      <c r="T27" s="14"/>
      <c r="U27" s="106"/>
      <c r="V27" s="26"/>
      <c r="W27" s="22"/>
      <c r="X27" s="106"/>
      <c r="Y27" s="26"/>
      <c r="Z27" s="22"/>
      <c r="AA27" s="222"/>
      <c r="AB27" s="22"/>
      <c r="AC27" s="106"/>
    </row>
    <row r="28" spans="1:29">
      <c r="A28" s="106"/>
      <c r="B28" s="106"/>
      <c r="C28" s="112" t="s">
        <v>124</v>
      </c>
      <c r="D28" s="111" t="s">
        <v>125</v>
      </c>
      <c r="E28" s="26"/>
      <c r="F28" s="14"/>
      <c r="G28" s="106"/>
      <c r="H28" s="26"/>
      <c r="I28" s="14"/>
      <c r="J28" s="106"/>
      <c r="K28" s="26"/>
      <c r="L28" s="14"/>
      <c r="M28" s="106"/>
      <c r="N28" s="26"/>
      <c r="O28" s="14"/>
      <c r="P28" s="222"/>
      <c r="Q28" s="22"/>
      <c r="R28" s="106"/>
      <c r="S28" s="26"/>
      <c r="T28" s="14"/>
      <c r="U28" s="106"/>
      <c r="V28" s="26"/>
      <c r="W28" s="22"/>
      <c r="X28" s="106"/>
      <c r="Y28" s="26"/>
      <c r="Z28" s="22"/>
      <c r="AA28" s="222"/>
      <c r="AB28" s="22"/>
      <c r="AC28" s="106"/>
    </row>
    <row r="29" spans="1:29">
      <c r="A29" s="106"/>
      <c r="B29" s="106"/>
      <c r="C29" s="112" t="s">
        <v>136</v>
      </c>
      <c r="D29" s="111" t="s">
        <v>137</v>
      </c>
      <c r="E29" s="26"/>
      <c r="F29" s="14"/>
      <c r="G29" s="106"/>
      <c r="H29" s="26"/>
      <c r="I29" s="14"/>
      <c r="J29" s="106"/>
      <c r="K29" s="26"/>
      <c r="L29" s="14"/>
      <c r="M29" s="106"/>
      <c r="N29" s="26"/>
      <c r="O29" s="14"/>
      <c r="P29" s="222"/>
      <c r="Q29" s="22"/>
      <c r="R29" s="106"/>
      <c r="S29" s="26"/>
      <c r="T29" s="14"/>
      <c r="U29" s="106"/>
      <c r="V29" s="26"/>
      <c r="W29" s="22"/>
      <c r="X29" s="106"/>
      <c r="Y29" s="26"/>
      <c r="Z29" s="22"/>
      <c r="AA29" s="222"/>
      <c r="AB29" s="22"/>
      <c r="AC29" s="106"/>
    </row>
    <row r="30" spans="1:29">
      <c r="A30" s="106"/>
      <c r="B30" s="106"/>
      <c r="C30" s="110" t="s">
        <v>127</v>
      </c>
      <c r="D30" s="111" t="s">
        <v>128</v>
      </c>
      <c r="E30" s="26"/>
      <c r="F30" s="14"/>
      <c r="G30" s="106"/>
      <c r="H30" s="26"/>
      <c r="I30" s="14"/>
      <c r="J30" s="106"/>
      <c r="K30" s="26"/>
      <c r="L30" s="14"/>
      <c r="M30" s="106"/>
      <c r="N30" s="26"/>
      <c r="O30" s="14"/>
      <c r="P30" s="222"/>
      <c r="Q30" s="22"/>
      <c r="R30" s="106"/>
      <c r="S30" s="26"/>
      <c r="T30" s="14"/>
      <c r="U30" s="106"/>
      <c r="V30" s="26"/>
      <c r="W30" s="22"/>
      <c r="X30" s="106"/>
      <c r="Y30" s="26"/>
      <c r="Z30" s="22"/>
      <c r="AA30" s="222"/>
      <c r="AB30" s="22"/>
      <c r="AC30" s="106"/>
    </row>
    <row r="31" spans="1:29">
      <c r="A31" s="106"/>
      <c r="B31" s="106"/>
      <c r="C31" s="112" t="s">
        <v>130</v>
      </c>
      <c r="D31" s="111" t="s">
        <v>131</v>
      </c>
      <c r="E31" s="26"/>
      <c r="F31" s="14"/>
      <c r="G31" s="106"/>
      <c r="H31" s="26"/>
      <c r="I31" s="14"/>
      <c r="J31" s="106"/>
      <c r="K31" s="26"/>
      <c r="L31" s="14"/>
      <c r="M31" s="106"/>
      <c r="N31" s="26"/>
      <c r="O31" s="14"/>
      <c r="P31" s="222"/>
      <c r="Q31" s="22"/>
      <c r="R31" s="106"/>
      <c r="S31" s="26"/>
      <c r="T31" s="14"/>
      <c r="U31" s="106"/>
      <c r="V31" s="26"/>
      <c r="W31" s="22"/>
      <c r="X31" s="106"/>
      <c r="Y31" s="26"/>
      <c r="Z31" s="22"/>
      <c r="AA31" s="222"/>
      <c r="AB31" s="22"/>
      <c r="AC31" s="106"/>
    </row>
    <row r="32" spans="1:29">
      <c r="A32" s="106"/>
      <c r="B32" s="106"/>
      <c r="C32" s="110" t="s">
        <v>133</v>
      </c>
      <c r="D32" s="111" t="s">
        <v>134</v>
      </c>
      <c r="E32" s="26"/>
      <c r="F32" s="14"/>
      <c r="G32" s="106"/>
      <c r="H32" s="26"/>
      <c r="I32" s="14"/>
      <c r="J32" s="106"/>
      <c r="K32" s="26"/>
      <c r="L32" s="14"/>
      <c r="M32" s="106"/>
      <c r="N32" s="26"/>
      <c r="O32" s="14"/>
      <c r="P32" s="222"/>
      <c r="Q32" s="22"/>
      <c r="R32" s="106"/>
      <c r="S32" s="26"/>
      <c r="T32" s="14"/>
      <c r="U32" s="106"/>
      <c r="V32" s="26"/>
      <c r="W32" s="22"/>
      <c r="X32" s="106"/>
      <c r="Y32" s="26"/>
      <c r="Z32" s="22"/>
      <c r="AA32" s="222"/>
      <c r="AB32" s="22"/>
      <c r="AC32" s="106"/>
    </row>
    <row r="33" spans="1:29">
      <c r="A33" s="106"/>
      <c r="B33" s="106"/>
      <c r="C33" s="110" t="s">
        <v>139</v>
      </c>
      <c r="D33" s="111" t="s">
        <v>140</v>
      </c>
      <c r="E33" s="26"/>
      <c r="F33" s="14"/>
      <c r="G33" s="106"/>
      <c r="H33" s="26"/>
      <c r="I33" s="14"/>
      <c r="J33" s="106"/>
      <c r="K33" s="26"/>
      <c r="L33" s="14"/>
      <c r="M33" s="106"/>
      <c r="N33" s="26"/>
      <c r="O33" s="14"/>
      <c r="P33" s="222"/>
      <c r="Q33" s="22"/>
      <c r="R33" s="106"/>
      <c r="S33" s="26"/>
      <c r="T33" s="14"/>
      <c r="U33" s="106"/>
      <c r="V33" s="26"/>
      <c r="W33" s="22"/>
      <c r="X33" s="106"/>
      <c r="Y33" s="26"/>
      <c r="Z33" s="22"/>
      <c r="AA33" s="222"/>
      <c r="AB33" s="22"/>
      <c r="AC33" s="106"/>
    </row>
    <row r="34" spans="1:29">
      <c r="A34" s="106"/>
      <c r="B34" s="106"/>
      <c r="C34" s="112" t="s">
        <v>142</v>
      </c>
      <c r="D34" s="111" t="s">
        <v>143</v>
      </c>
      <c r="E34" s="26"/>
      <c r="F34" s="14"/>
      <c r="G34" s="106"/>
      <c r="H34" s="26"/>
      <c r="I34" s="14"/>
      <c r="J34" s="106"/>
      <c r="K34" s="26"/>
      <c r="L34" s="14"/>
      <c r="M34" s="106"/>
      <c r="N34" s="26"/>
      <c r="O34" s="14"/>
      <c r="P34" s="222"/>
      <c r="Q34" s="22"/>
      <c r="R34" s="106"/>
      <c r="S34" s="26"/>
      <c r="T34" s="14"/>
      <c r="U34" s="106"/>
      <c r="V34" s="26"/>
      <c r="W34" s="22"/>
      <c r="X34" s="106"/>
      <c r="Y34" s="26"/>
      <c r="Z34" s="22"/>
      <c r="AA34" s="222"/>
      <c r="AB34" s="22"/>
      <c r="AC34" s="106"/>
    </row>
    <row r="35" spans="1:29">
      <c r="A35" s="106"/>
      <c r="B35" s="106"/>
      <c r="C35" s="110" t="s">
        <v>145</v>
      </c>
      <c r="D35" s="111" t="s">
        <v>146</v>
      </c>
      <c r="E35" s="26"/>
      <c r="F35" s="14"/>
      <c r="G35" s="106"/>
      <c r="H35" s="26"/>
      <c r="I35" s="14"/>
      <c r="J35" s="106"/>
      <c r="K35" s="26"/>
      <c r="L35" s="14"/>
      <c r="M35" s="106"/>
      <c r="N35" s="26"/>
      <c r="O35" s="14"/>
      <c r="P35" s="222"/>
      <c r="Q35" s="22"/>
      <c r="R35" s="106"/>
      <c r="S35" s="26"/>
      <c r="T35" s="14"/>
      <c r="U35" s="106"/>
      <c r="V35" s="26"/>
      <c r="W35" s="22"/>
      <c r="X35" s="106"/>
      <c r="Y35" s="26"/>
      <c r="Z35" s="22"/>
      <c r="AA35" s="222"/>
      <c r="AB35" s="22"/>
      <c r="AC35" s="106"/>
    </row>
    <row r="36" spans="1:29">
      <c r="A36" s="106"/>
      <c r="B36" s="106"/>
      <c r="C36" s="112" t="s">
        <v>154</v>
      </c>
      <c r="D36" s="111" t="s">
        <v>155</v>
      </c>
      <c r="E36" s="26"/>
      <c r="F36" s="14"/>
      <c r="G36" s="106"/>
      <c r="H36" s="26"/>
      <c r="I36" s="14"/>
      <c r="J36" s="106"/>
      <c r="K36" s="26"/>
      <c r="L36" s="14"/>
      <c r="M36" s="106"/>
      <c r="N36" s="26"/>
      <c r="O36" s="14"/>
      <c r="P36" s="222"/>
      <c r="Q36" s="22"/>
      <c r="R36" s="106"/>
      <c r="S36" s="26"/>
      <c r="T36" s="14"/>
      <c r="U36" s="106"/>
      <c r="V36" s="26"/>
      <c r="W36" s="22"/>
      <c r="X36" s="106"/>
      <c r="Y36" s="26"/>
      <c r="Z36" s="22"/>
      <c r="AA36" s="222"/>
      <c r="AB36" s="22"/>
      <c r="AC36" s="106"/>
    </row>
    <row r="37" spans="1:29">
      <c r="A37" s="106"/>
      <c r="B37" s="106"/>
      <c r="C37" s="110" t="s">
        <v>151</v>
      </c>
      <c r="D37" s="111" t="s">
        <v>152</v>
      </c>
      <c r="E37" s="26"/>
      <c r="F37" s="14"/>
      <c r="G37" s="106"/>
      <c r="H37" s="26"/>
      <c r="I37" s="14"/>
      <c r="J37" s="106"/>
      <c r="K37" s="26"/>
      <c r="L37" s="14"/>
      <c r="M37" s="106"/>
      <c r="N37" s="26"/>
      <c r="O37" s="14"/>
      <c r="P37" s="222"/>
      <c r="Q37" s="22"/>
      <c r="R37" s="106"/>
      <c r="S37" s="26"/>
      <c r="T37" s="14"/>
      <c r="U37" s="106"/>
      <c r="V37" s="26"/>
      <c r="W37" s="22"/>
      <c r="X37" s="106"/>
      <c r="Y37" s="26"/>
      <c r="Z37" s="22"/>
      <c r="AA37" s="222"/>
      <c r="AB37" s="22"/>
      <c r="AC37" s="106"/>
    </row>
    <row r="38" spans="1:29">
      <c r="A38" s="106"/>
      <c r="B38" s="106"/>
      <c r="C38" s="112" t="s">
        <v>148</v>
      </c>
      <c r="D38" s="111" t="s">
        <v>149</v>
      </c>
      <c r="E38" s="26"/>
      <c r="F38" s="14"/>
      <c r="G38" s="106"/>
      <c r="H38" s="26"/>
      <c r="I38" s="14"/>
      <c r="J38" s="106"/>
      <c r="K38" s="26"/>
      <c r="L38" s="14"/>
      <c r="M38" s="106"/>
      <c r="N38" s="26"/>
      <c r="O38" s="14"/>
      <c r="P38" s="222"/>
      <c r="Q38" s="22"/>
      <c r="R38" s="106"/>
      <c r="S38" s="26"/>
      <c r="T38" s="14"/>
      <c r="U38" s="106"/>
      <c r="V38" s="26"/>
      <c r="W38" s="22"/>
      <c r="X38" s="106"/>
      <c r="Y38" s="26"/>
      <c r="Z38" s="22"/>
      <c r="AA38" s="222"/>
      <c r="AB38" s="22"/>
      <c r="AC38" s="106"/>
    </row>
    <row r="39" spans="1:29">
      <c r="A39" s="106"/>
      <c r="B39" s="106"/>
      <c r="C39" s="110" t="s">
        <v>157</v>
      </c>
      <c r="D39" s="111" t="s">
        <v>158</v>
      </c>
      <c r="E39" s="26"/>
      <c r="F39" s="14"/>
      <c r="G39" s="106"/>
      <c r="H39" s="26"/>
      <c r="I39" s="14"/>
      <c r="J39" s="106"/>
      <c r="K39" s="26"/>
      <c r="L39" s="14"/>
      <c r="M39" s="106"/>
      <c r="N39" s="26"/>
      <c r="O39" s="14"/>
      <c r="P39" s="222"/>
      <c r="Q39" s="22"/>
      <c r="R39" s="106"/>
      <c r="S39" s="26"/>
      <c r="T39" s="14"/>
      <c r="U39" s="106"/>
      <c r="V39" s="26"/>
      <c r="W39" s="22"/>
      <c r="X39" s="106"/>
      <c r="Y39" s="26"/>
      <c r="Z39" s="22"/>
      <c r="AA39" s="222"/>
      <c r="AB39" s="22"/>
      <c r="AC39" s="106"/>
    </row>
    <row r="40" spans="1:29">
      <c r="A40" s="106"/>
      <c r="B40" s="106"/>
      <c r="C40" s="112" t="s">
        <v>160</v>
      </c>
      <c r="D40" s="111" t="s">
        <v>161</v>
      </c>
      <c r="E40" s="26"/>
      <c r="F40" s="14"/>
      <c r="G40" s="106"/>
      <c r="H40" s="26"/>
      <c r="I40" s="14"/>
      <c r="J40" s="106"/>
      <c r="K40" s="26"/>
      <c r="L40" s="14"/>
      <c r="M40" s="106"/>
      <c r="N40" s="26"/>
      <c r="O40" s="14"/>
      <c r="P40" s="222"/>
      <c r="Q40" s="22"/>
      <c r="R40" s="106"/>
      <c r="S40" s="26"/>
      <c r="T40" s="14"/>
      <c r="U40" s="106"/>
      <c r="V40" s="26"/>
      <c r="W40" s="22"/>
      <c r="X40" s="106"/>
      <c r="Y40" s="26"/>
      <c r="Z40" s="22"/>
      <c r="AA40" s="222"/>
      <c r="AB40" s="22"/>
      <c r="AC40" s="106"/>
    </row>
    <row r="41" spans="1:29">
      <c r="A41" s="106"/>
      <c r="B41" s="106"/>
      <c r="C41" s="112" t="s">
        <v>166</v>
      </c>
      <c r="D41" s="111" t="s">
        <v>167</v>
      </c>
      <c r="E41" s="26"/>
      <c r="F41" s="14"/>
      <c r="G41" s="106"/>
      <c r="H41" s="26"/>
      <c r="I41" s="14"/>
      <c r="J41" s="106"/>
      <c r="K41" s="26"/>
      <c r="L41" s="14"/>
      <c r="M41" s="106"/>
      <c r="N41" s="26"/>
      <c r="O41" s="14"/>
      <c r="P41" s="222"/>
      <c r="Q41" s="22"/>
      <c r="R41" s="106"/>
      <c r="S41" s="26"/>
      <c r="T41" s="14"/>
      <c r="U41" s="106"/>
      <c r="V41" s="26"/>
      <c r="W41" s="22"/>
      <c r="X41" s="106"/>
      <c r="Y41" s="26"/>
      <c r="Z41" s="22"/>
      <c r="AA41" s="222"/>
      <c r="AB41" s="22"/>
      <c r="AC41" s="106"/>
    </row>
    <row r="42" spans="1:29">
      <c r="A42" s="106"/>
      <c r="B42" s="106"/>
      <c r="C42" s="110" t="s">
        <v>163</v>
      </c>
      <c r="D42" s="111" t="s">
        <v>164</v>
      </c>
      <c r="E42" s="26"/>
      <c r="F42" s="14"/>
      <c r="G42" s="106"/>
      <c r="H42" s="26"/>
      <c r="I42" s="14"/>
      <c r="J42" s="106"/>
      <c r="K42" s="26"/>
      <c r="L42" s="14"/>
      <c r="M42" s="106"/>
      <c r="N42" s="26"/>
      <c r="O42" s="14"/>
      <c r="P42" s="222"/>
      <c r="Q42" s="22"/>
      <c r="R42" s="106"/>
      <c r="S42" s="26"/>
      <c r="T42" s="14"/>
      <c r="U42" s="106"/>
      <c r="V42" s="26"/>
      <c r="W42" s="22"/>
      <c r="X42" s="106"/>
      <c r="Y42" s="26"/>
      <c r="Z42" s="22"/>
      <c r="AA42" s="222"/>
      <c r="AB42" s="22"/>
      <c r="AC42" s="106"/>
    </row>
    <row r="43" spans="1:29">
      <c r="A43" s="106"/>
      <c r="B43" s="106"/>
      <c r="C43" s="110" t="s">
        <v>97</v>
      </c>
      <c r="D43" s="111" t="s">
        <v>70</v>
      </c>
      <c r="E43" s="26"/>
      <c r="F43" s="14"/>
      <c r="G43" s="106"/>
      <c r="H43" s="26"/>
      <c r="I43" s="14"/>
      <c r="J43" s="106"/>
      <c r="K43" s="26"/>
      <c r="L43" s="14"/>
      <c r="M43" s="106"/>
      <c r="N43" s="26"/>
      <c r="O43" s="14"/>
      <c r="P43" s="222"/>
      <c r="Q43" s="22"/>
      <c r="R43" s="106"/>
      <c r="S43" s="26"/>
      <c r="T43" s="14"/>
      <c r="U43" s="106"/>
      <c r="V43" s="26"/>
      <c r="W43" s="22"/>
      <c r="X43" s="106"/>
      <c r="Y43" s="26"/>
      <c r="Z43" s="22"/>
      <c r="AA43" s="222"/>
      <c r="AB43" s="22"/>
      <c r="AC43" s="106"/>
    </row>
    <row r="44" spans="1:29">
      <c r="A44" s="106"/>
      <c r="B44" s="106"/>
      <c r="C44" s="110" t="s">
        <v>117</v>
      </c>
      <c r="D44" s="111" t="s">
        <v>77</v>
      </c>
      <c r="E44" s="26"/>
      <c r="F44" s="14"/>
      <c r="G44" s="106"/>
      <c r="H44" s="26"/>
      <c r="I44" s="14"/>
      <c r="J44" s="106"/>
      <c r="K44" s="26"/>
      <c r="L44" s="14"/>
      <c r="M44" s="106"/>
      <c r="N44" s="26"/>
      <c r="O44" s="14"/>
      <c r="P44" s="222"/>
      <c r="Q44" s="22"/>
      <c r="R44" s="106"/>
      <c r="S44" s="26"/>
      <c r="T44" s="14"/>
      <c r="U44" s="106"/>
      <c r="V44" s="26"/>
      <c r="W44" s="22"/>
      <c r="X44" s="106"/>
      <c r="Y44" s="26"/>
      <c r="Z44" s="22"/>
      <c r="AA44" s="222"/>
      <c r="AB44" s="22"/>
      <c r="AC44" s="106"/>
    </row>
    <row r="45" spans="1:29">
      <c r="A45" s="106"/>
      <c r="B45" s="106"/>
      <c r="C45" s="110" t="s">
        <v>120</v>
      </c>
      <c r="D45" s="111" t="s">
        <v>78</v>
      </c>
      <c r="E45" s="26"/>
      <c r="F45" s="14"/>
      <c r="G45" s="106"/>
      <c r="H45" s="26"/>
      <c r="I45" s="14"/>
      <c r="J45" s="106"/>
      <c r="K45" s="26"/>
      <c r="L45" s="14"/>
      <c r="M45" s="106"/>
      <c r="N45" s="26"/>
      <c r="O45" s="14"/>
      <c r="P45" s="222"/>
      <c r="Q45" s="22"/>
      <c r="R45" s="106"/>
      <c r="S45" s="26"/>
      <c r="T45" s="14"/>
      <c r="U45" s="106"/>
      <c r="V45" s="26"/>
      <c r="W45" s="22"/>
      <c r="X45" s="106"/>
      <c r="Y45" s="26"/>
      <c r="Z45" s="22"/>
      <c r="AA45" s="222"/>
      <c r="AB45" s="22"/>
      <c r="AC45" s="106"/>
    </row>
    <row r="46" spans="1:29">
      <c r="A46" s="106"/>
      <c r="B46" s="106"/>
      <c r="C46" s="110" t="s">
        <v>100</v>
      </c>
      <c r="D46" s="111" t="s">
        <v>71</v>
      </c>
      <c r="E46" s="26"/>
      <c r="F46" s="14"/>
      <c r="G46" s="106"/>
      <c r="H46" s="26"/>
      <c r="I46" s="14"/>
      <c r="J46" s="106"/>
      <c r="K46" s="26"/>
      <c r="L46" s="14"/>
      <c r="M46" s="106"/>
      <c r="N46" s="26"/>
      <c r="O46" s="14"/>
      <c r="P46" s="222"/>
      <c r="Q46" s="22"/>
      <c r="R46" s="106"/>
      <c r="S46" s="26"/>
      <c r="T46" s="14"/>
      <c r="U46" s="106"/>
      <c r="V46" s="26"/>
      <c r="W46" s="22"/>
      <c r="X46" s="106"/>
      <c r="Y46" s="26"/>
      <c r="Z46" s="22"/>
      <c r="AA46" s="222"/>
      <c r="AB46" s="22"/>
      <c r="AC46" s="106"/>
    </row>
    <row r="47" spans="1:29">
      <c r="A47" s="106"/>
      <c r="B47" s="106"/>
      <c r="C47" s="110" t="s">
        <v>106</v>
      </c>
      <c r="D47" s="111" t="s">
        <v>73</v>
      </c>
      <c r="E47" s="26"/>
      <c r="F47" s="14"/>
      <c r="G47" s="106"/>
      <c r="H47" s="26"/>
      <c r="I47" s="14"/>
      <c r="J47" s="106"/>
      <c r="K47" s="26"/>
      <c r="L47" s="14"/>
      <c r="M47" s="106"/>
      <c r="N47" s="26"/>
      <c r="O47" s="14"/>
      <c r="P47" s="222"/>
      <c r="Q47" s="22"/>
      <c r="R47" s="106"/>
      <c r="S47" s="26"/>
      <c r="T47" s="14"/>
      <c r="U47" s="106"/>
      <c r="V47" s="26"/>
      <c r="W47" s="22"/>
      <c r="X47" s="106"/>
      <c r="Y47" s="26"/>
      <c r="Z47" s="22"/>
      <c r="AA47" s="222"/>
      <c r="AB47" s="22"/>
      <c r="AC47" s="106"/>
    </row>
    <row r="48" spans="1:29">
      <c r="A48" s="106"/>
      <c r="B48" s="106"/>
      <c r="C48" s="110" t="s">
        <v>109</v>
      </c>
      <c r="D48" s="111" t="s">
        <v>74</v>
      </c>
      <c r="E48" s="26"/>
      <c r="F48" s="14"/>
      <c r="G48" s="106"/>
      <c r="H48" s="26"/>
      <c r="I48" s="14"/>
      <c r="J48" s="106"/>
      <c r="K48" s="26"/>
      <c r="L48" s="14"/>
      <c r="M48" s="106"/>
      <c r="N48" s="26"/>
      <c r="O48" s="14"/>
      <c r="P48" s="222"/>
      <c r="Q48" s="22"/>
      <c r="R48" s="106"/>
      <c r="S48" s="26"/>
      <c r="T48" s="14"/>
      <c r="U48" s="106"/>
      <c r="V48" s="26"/>
      <c r="W48" s="22"/>
      <c r="X48" s="106"/>
      <c r="Y48" s="26"/>
      <c r="Z48" s="22"/>
      <c r="AA48" s="222"/>
      <c r="AB48" s="22"/>
      <c r="AC48" s="106"/>
    </row>
    <row r="49" spans="1:29">
      <c r="A49" s="106"/>
      <c r="B49" s="106"/>
      <c r="C49" s="110" t="s">
        <v>112</v>
      </c>
      <c r="D49" s="111" t="s">
        <v>75</v>
      </c>
      <c r="E49" s="26"/>
      <c r="F49" s="14"/>
      <c r="G49" s="106"/>
      <c r="H49" s="26"/>
      <c r="I49" s="14"/>
      <c r="J49" s="106"/>
      <c r="K49" s="26"/>
      <c r="L49" s="14"/>
      <c r="M49" s="106"/>
      <c r="N49" s="26"/>
      <c r="O49" s="14"/>
      <c r="P49" s="222"/>
      <c r="Q49" s="22"/>
      <c r="R49" s="106"/>
      <c r="S49" s="26"/>
      <c r="T49" s="14"/>
      <c r="U49" s="106"/>
      <c r="V49" s="26"/>
      <c r="W49" s="22"/>
      <c r="X49" s="106"/>
      <c r="Y49" s="26"/>
      <c r="Z49" s="22"/>
      <c r="AA49" s="222"/>
      <c r="AB49" s="22"/>
      <c r="AC49" s="106"/>
    </row>
    <row r="50" spans="1:29">
      <c r="A50" s="106"/>
      <c r="B50" s="106"/>
      <c r="C50" s="110" t="s">
        <v>103</v>
      </c>
      <c r="D50" s="111" t="s">
        <v>72</v>
      </c>
      <c r="E50" s="26"/>
      <c r="F50" s="14"/>
      <c r="G50" s="106"/>
      <c r="H50" s="26"/>
      <c r="I50" s="14"/>
      <c r="J50" s="106"/>
      <c r="K50" s="26"/>
      <c r="L50" s="14"/>
      <c r="M50" s="106"/>
      <c r="N50" s="26"/>
      <c r="O50" s="14"/>
      <c r="P50" s="222"/>
      <c r="Q50" s="22"/>
      <c r="R50" s="106"/>
      <c r="S50" s="26"/>
      <c r="T50" s="14"/>
      <c r="U50" s="106"/>
      <c r="V50" s="26"/>
      <c r="W50" s="22"/>
      <c r="X50" s="106"/>
      <c r="Y50" s="26"/>
      <c r="Z50" s="22"/>
      <c r="AA50" s="222"/>
      <c r="AB50" s="22"/>
      <c r="AC50" s="106"/>
    </row>
    <row r="51" spans="1:29">
      <c r="A51" s="106"/>
      <c r="B51" s="106"/>
      <c r="C51" s="110" t="s">
        <v>114</v>
      </c>
      <c r="D51" s="111" t="s">
        <v>76</v>
      </c>
      <c r="E51" s="26"/>
      <c r="F51" s="14"/>
      <c r="G51" s="106"/>
      <c r="H51" s="26"/>
      <c r="I51" s="14"/>
      <c r="J51" s="106"/>
      <c r="K51" s="26"/>
      <c r="L51" s="14"/>
      <c r="M51" s="106"/>
      <c r="N51" s="26"/>
      <c r="O51" s="14"/>
      <c r="P51" s="222"/>
      <c r="Q51" s="22"/>
      <c r="R51" s="106"/>
      <c r="S51" s="26"/>
      <c r="T51" s="14"/>
      <c r="U51" s="106"/>
      <c r="V51" s="26"/>
      <c r="W51" s="22"/>
      <c r="X51" s="106"/>
      <c r="Y51" s="26"/>
      <c r="Z51" s="22"/>
      <c r="AA51" s="222"/>
      <c r="AB51" s="22"/>
      <c r="AC51" s="106"/>
    </row>
    <row r="52" spans="1:29">
      <c r="A52" s="106"/>
      <c r="B52" s="106"/>
      <c r="C52" s="110" t="s">
        <v>123</v>
      </c>
      <c r="D52" s="111" t="s">
        <v>79</v>
      </c>
      <c r="E52" s="26"/>
      <c r="F52" s="14"/>
      <c r="G52" s="106"/>
      <c r="H52" s="26"/>
      <c r="I52" s="14"/>
      <c r="J52" s="106"/>
      <c r="K52" s="26"/>
      <c r="L52" s="14"/>
      <c r="M52" s="106"/>
      <c r="N52" s="26"/>
      <c r="O52" s="14"/>
      <c r="P52" s="222"/>
      <c r="Q52" s="22"/>
      <c r="R52" s="106"/>
      <c r="S52" s="26"/>
      <c r="T52" s="14"/>
      <c r="U52" s="106"/>
      <c r="V52" s="26"/>
      <c r="W52" s="22"/>
      <c r="X52" s="106"/>
      <c r="Y52" s="26"/>
      <c r="Z52" s="22"/>
      <c r="AA52" s="222"/>
      <c r="AB52" s="22"/>
      <c r="AC52" s="106"/>
    </row>
    <row r="53" spans="1:29">
      <c r="A53" s="106"/>
      <c r="B53" s="106"/>
      <c r="C53" s="110" t="s">
        <v>126</v>
      </c>
      <c r="D53" s="111" t="s">
        <v>80</v>
      </c>
      <c r="E53" s="26"/>
      <c r="F53" s="14"/>
      <c r="G53" s="106"/>
      <c r="H53" s="26"/>
      <c r="I53" s="14"/>
      <c r="J53" s="106"/>
      <c r="K53" s="26"/>
      <c r="L53" s="14"/>
      <c r="M53" s="106"/>
      <c r="N53" s="26"/>
      <c r="O53" s="14"/>
      <c r="P53" s="222"/>
      <c r="Q53" s="22"/>
      <c r="R53" s="106"/>
      <c r="S53" s="26"/>
      <c r="T53" s="14"/>
      <c r="U53" s="106"/>
      <c r="V53" s="26"/>
      <c r="W53" s="22"/>
      <c r="X53" s="106"/>
      <c r="Y53" s="26"/>
      <c r="Z53" s="22"/>
      <c r="AA53" s="222"/>
      <c r="AB53" s="22"/>
      <c r="AC53" s="106"/>
    </row>
    <row r="54" spans="1:29">
      <c r="A54" s="106"/>
      <c r="B54" s="106"/>
      <c r="C54" s="110" t="s">
        <v>129</v>
      </c>
      <c r="D54" s="111" t="s">
        <v>81</v>
      </c>
      <c r="E54" s="26"/>
      <c r="F54" s="14"/>
      <c r="G54" s="106"/>
      <c r="H54" s="26"/>
      <c r="I54" s="14"/>
      <c r="J54" s="106"/>
      <c r="K54" s="26"/>
      <c r="L54" s="14"/>
      <c r="M54" s="106"/>
      <c r="N54" s="26"/>
      <c r="O54" s="14"/>
      <c r="P54" s="222"/>
      <c r="Q54" s="22"/>
      <c r="R54" s="106"/>
      <c r="S54" s="26"/>
      <c r="T54" s="14"/>
      <c r="U54" s="106"/>
      <c r="V54" s="26"/>
      <c r="W54" s="22"/>
      <c r="X54" s="106"/>
      <c r="Y54" s="26"/>
      <c r="Z54" s="22"/>
      <c r="AA54" s="222"/>
      <c r="AB54" s="22"/>
      <c r="AC54" s="106"/>
    </row>
    <row r="55" spans="1:29">
      <c r="A55" s="106"/>
      <c r="B55" s="106"/>
      <c r="C55" s="110" t="s">
        <v>132</v>
      </c>
      <c r="D55" s="111" t="s">
        <v>82</v>
      </c>
      <c r="E55" s="26"/>
      <c r="F55" s="14"/>
      <c r="G55" s="106"/>
      <c r="H55" s="26"/>
      <c r="I55" s="14"/>
      <c r="J55" s="106"/>
      <c r="K55" s="26"/>
      <c r="L55" s="14"/>
      <c r="M55" s="106"/>
      <c r="N55" s="26"/>
      <c r="O55" s="14"/>
      <c r="P55" s="222"/>
      <c r="Q55" s="22"/>
      <c r="R55" s="106"/>
      <c r="S55" s="26"/>
      <c r="T55" s="14"/>
      <c r="U55" s="106"/>
      <c r="V55" s="26"/>
      <c r="W55" s="22"/>
      <c r="X55" s="106"/>
      <c r="Y55" s="26"/>
      <c r="Z55" s="22"/>
      <c r="AA55" s="222"/>
      <c r="AB55" s="22"/>
      <c r="AC55" s="106"/>
    </row>
    <row r="56" spans="1:29">
      <c r="A56" s="106"/>
      <c r="B56" s="106"/>
      <c r="C56" s="110" t="s">
        <v>135</v>
      </c>
      <c r="D56" s="111" t="s">
        <v>83</v>
      </c>
      <c r="E56" s="26"/>
      <c r="F56" s="14"/>
      <c r="G56" s="106"/>
      <c r="H56" s="26"/>
      <c r="I56" s="14"/>
      <c r="J56" s="106"/>
      <c r="K56" s="26"/>
      <c r="L56" s="14"/>
      <c r="M56" s="106"/>
      <c r="N56" s="26"/>
      <c r="O56" s="14"/>
      <c r="P56" s="222"/>
      <c r="Q56" s="22"/>
      <c r="R56" s="106"/>
      <c r="S56" s="26"/>
      <c r="T56" s="14"/>
      <c r="U56" s="106"/>
      <c r="V56" s="26"/>
      <c r="W56" s="22"/>
      <c r="X56" s="106"/>
      <c r="Y56" s="26"/>
      <c r="Z56" s="22"/>
      <c r="AA56" s="222"/>
      <c r="AB56" s="22"/>
      <c r="AC56" s="106"/>
    </row>
    <row r="57" spans="1:29">
      <c r="A57" s="106"/>
      <c r="B57" s="106"/>
      <c r="C57" s="110" t="s">
        <v>138</v>
      </c>
      <c r="D57" s="111" t="s">
        <v>84</v>
      </c>
      <c r="E57" s="26"/>
      <c r="F57" s="14"/>
      <c r="G57" s="106"/>
      <c r="H57" s="26"/>
      <c r="I57" s="14"/>
      <c r="J57" s="106"/>
      <c r="K57" s="26"/>
      <c r="L57" s="14"/>
      <c r="M57" s="106"/>
      <c r="N57" s="26"/>
      <c r="O57" s="14"/>
      <c r="P57" s="222"/>
      <c r="Q57" s="22"/>
      <c r="R57" s="106"/>
      <c r="S57" s="26"/>
      <c r="T57" s="14"/>
      <c r="U57" s="106"/>
      <c r="V57" s="26"/>
      <c r="W57" s="22"/>
      <c r="X57" s="106"/>
      <c r="Y57" s="26"/>
      <c r="Z57" s="22"/>
      <c r="AA57" s="222"/>
      <c r="AB57" s="22"/>
      <c r="AC57" s="106"/>
    </row>
    <row r="58" spans="1:29">
      <c r="A58" s="106"/>
      <c r="B58" s="106"/>
      <c r="C58" s="110" t="s">
        <v>141</v>
      </c>
      <c r="D58" s="111" t="s">
        <v>85</v>
      </c>
      <c r="E58" s="26"/>
      <c r="F58" s="14"/>
      <c r="G58" s="106"/>
      <c r="H58" s="26"/>
      <c r="I58" s="14"/>
      <c r="J58" s="106"/>
      <c r="K58" s="26"/>
      <c r="L58" s="14"/>
      <c r="M58" s="106"/>
      <c r="N58" s="26"/>
      <c r="O58" s="14"/>
      <c r="P58" s="222"/>
      <c r="Q58" s="22"/>
      <c r="R58" s="106"/>
      <c r="S58" s="26"/>
      <c r="T58" s="14"/>
      <c r="U58" s="106"/>
      <c r="V58" s="26"/>
      <c r="W58" s="22"/>
      <c r="X58" s="106"/>
      <c r="Y58" s="26"/>
      <c r="Z58" s="22"/>
      <c r="AA58" s="222"/>
      <c r="AB58" s="22"/>
      <c r="AC58" s="106"/>
    </row>
    <row r="59" spans="1:29">
      <c r="A59" s="106"/>
      <c r="B59" s="106"/>
      <c r="C59" s="110" t="s">
        <v>144</v>
      </c>
      <c r="D59" s="111" t="s">
        <v>86</v>
      </c>
      <c r="E59" s="26"/>
      <c r="F59" s="14"/>
      <c r="G59" s="106"/>
      <c r="H59" s="26"/>
      <c r="I59" s="14"/>
      <c r="J59" s="106"/>
      <c r="K59" s="26"/>
      <c r="L59" s="14"/>
      <c r="M59" s="106"/>
      <c r="N59" s="26"/>
      <c r="O59" s="14"/>
      <c r="P59" s="222"/>
      <c r="Q59" s="22"/>
      <c r="R59" s="106"/>
      <c r="S59" s="26"/>
      <c r="T59" s="14"/>
      <c r="U59" s="106"/>
      <c r="V59" s="26"/>
      <c r="W59" s="22"/>
      <c r="X59" s="106"/>
      <c r="Y59" s="26"/>
      <c r="Z59" s="22"/>
      <c r="AA59" s="222"/>
      <c r="AB59" s="22"/>
      <c r="AC59" s="106"/>
    </row>
    <row r="60" spans="1:29">
      <c r="A60" s="106"/>
      <c r="B60" s="106"/>
      <c r="C60" s="110" t="s">
        <v>147</v>
      </c>
      <c r="D60" s="111" t="s">
        <v>87</v>
      </c>
      <c r="E60" s="26"/>
      <c r="F60" s="14"/>
      <c r="G60" s="106"/>
      <c r="H60" s="26"/>
      <c r="I60" s="14"/>
      <c r="J60" s="106"/>
      <c r="K60" s="26"/>
      <c r="L60" s="14"/>
      <c r="M60" s="106"/>
      <c r="N60" s="26"/>
      <c r="O60" s="14"/>
      <c r="P60" s="222"/>
      <c r="Q60" s="22"/>
      <c r="R60" s="106"/>
      <c r="S60" s="26"/>
      <c r="T60" s="14"/>
      <c r="U60" s="106"/>
      <c r="V60" s="26"/>
      <c r="W60" s="22"/>
      <c r="X60" s="106"/>
      <c r="Y60" s="26"/>
      <c r="Z60" s="22"/>
      <c r="AA60" s="222"/>
      <c r="AB60" s="22"/>
      <c r="AC60" s="106"/>
    </row>
    <row r="61" spans="1:29">
      <c r="A61" s="106"/>
      <c r="B61" s="106"/>
      <c r="C61" s="110" t="s">
        <v>150</v>
      </c>
      <c r="D61" s="111" t="s">
        <v>88</v>
      </c>
      <c r="E61" s="26"/>
      <c r="F61" s="14"/>
      <c r="G61" s="106"/>
      <c r="H61" s="26"/>
      <c r="I61" s="14"/>
      <c r="J61" s="106"/>
      <c r="K61" s="26"/>
      <c r="L61" s="14"/>
      <c r="M61" s="106"/>
      <c r="N61" s="26"/>
      <c r="O61" s="14"/>
      <c r="P61" s="222"/>
      <c r="Q61" s="22"/>
      <c r="R61" s="106"/>
      <c r="S61" s="26"/>
      <c r="T61" s="14"/>
      <c r="U61" s="106"/>
      <c r="V61" s="26"/>
      <c r="W61" s="22"/>
      <c r="X61" s="106"/>
      <c r="Y61" s="26"/>
      <c r="Z61" s="22"/>
      <c r="AA61" s="222"/>
      <c r="AB61" s="22"/>
      <c r="AC61" s="106"/>
    </row>
    <row r="62" spans="1:29">
      <c r="A62" s="106"/>
      <c r="B62" s="106"/>
      <c r="C62" s="110" t="s">
        <v>156</v>
      </c>
      <c r="D62" s="111" t="s">
        <v>90</v>
      </c>
      <c r="E62" s="26"/>
      <c r="F62" s="14"/>
      <c r="G62" s="106"/>
      <c r="H62" s="26"/>
      <c r="I62" s="14"/>
      <c r="J62" s="106"/>
      <c r="K62" s="26"/>
      <c r="L62" s="14"/>
      <c r="M62" s="106"/>
      <c r="N62" s="26"/>
      <c r="O62" s="14"/>
      <c r="P62" s="222"/>
      <c r="Q62" s="22"/>
      <c r="R62" s="106"/>
      <c r="S62" s="26"/>
      <c r="T62" s="14"/>
      <c r="U62" s="106"/>
      <c r="V62" s="26"/>
      <c r="W62" s="22"/>
      <c r="X62" s="106"/>
      <c r="Y62" s="26"/>
      <c r="Z62" s="22"/>
      <c r="AA62" s="222"/>
      <c r="AB62" s="22"/>
      <c r="AC62" s="106"/>
    </row>
    <row r="63" spans="1:29">
      <c r="A63" s="106"/>
      <c r="B63" s="106"/>
      <c r="C63" s="110" t="s">
        <v>153</v>
      </c>
      <c r="D63" s="111" t="s">
        <v>89</v>
      </c>
      <c r="E63" s="26"/>
      <c r="F63" s="14"/>
      <c r="G63" s="106"/>
      <c r="H63" s="26"/>
      <c r="I63" s="14"/>
      <c r="J63" s="106"/>
      <c r="K63" s="26"/>
      <c r="L63" s="14"/>
      <c r="M63" s="106"/>
      <c r="N63" s="26"/>
      <c r="O63" s="14"/>
      <c r="P63" s="222"/>
      <c r="Q63" s="22"/>
      <c r="R63" s="106"/>
      <c r="S63" s="26"/>
      <c r="T63" s="14"/>
      <c r="U63" s="106"/>
      <c r="V63" s="26"/>
      <c r="W63" s="22"/>
      <c r="X63" s="106"/>
      <c r="Y63" s="26"/>
      <c r="Z63" s="22"/>
      <c r="AA63" s="222"/>
      <c r="AB63" s="22"/>
      <c r="AC63" s="106"/>
    </row>
    <row r="64" spans="1:29">
      <c r="A64" s="106"/>
      <c r="B64" s="106"/>
      <c r="C64" s="110" t="s">
        <v>159</v>
      </c>
      <c r="D64" s="111" t="s">
        <v>91</v>
      </c>
      <c r="E64" s="26"/>
      <c r="F64" s="14"/>
      <c r="G64" s="106"/>
      <c r="H64" s="26"/>
      <c r="I64" s="14"/>
      <c r="J64" s="106"/>
      <c r="K64" s="26"/>
      <c r="L64" s="14"/>
      <c r="M64" s="106"/>
      <c r="N64" s="26"/>
      <c r="O64" s="14"/>
      <c r="P64" s="222"/>
      <c r="Q64" s="22"/>
      <c r="R64" s="106"/>
      <c r="S64" s="26"/>
      <c r="T64" s="14"/>
      <c r="U64" s="106"/>
      <c r="V64" s="26"/>
      <c r="W64" s="22"/>
      <c r="X64" s="106"/>
      <c r="Y64" s="26"/>
      <c r="Z64" s="22"/>
      <c r="AA64" s="222"/>
      <c r="AB64" s="22"/>
      <c r="AC64" s="106"/>
    </row>
    <row r="65" spans="1:29">
      <c r="A65" s="106"/>
      <c r="B65" s="106"/>
      <c r="C65" s="110" t="s">
        <v>165</v>
      </c>
      <c r="D65" s="111" t="s">
        <v>93</v>
      </c>
      <c r="E65" s="26"/>
      <c r="F65" s="14"/>
      <c r="G65" s="106"/>
      <c r="H65" s="26"/>
      <c r="I65" s="14"/>
      <c r="J65" s="106"/>
      <c r="K65" s="26"/>
      <c r="L65" s="14"/>
      <c r="M65" s="106"/>
      <c r="N65" s="26"/>
      <c r="O65" s="14"/>
      <c r="P65" s="222"/>
      <c r="Q65" s="22"/>
      <c r="R65" s="106"/>
      <c r="S65" s="26"/>
      <c r="T65" s="14"/>
      <c r="U65" s="106"/>
      <c r="V65" s="26"/>
      <c r="W65" s="22"/>
      <c r="X65" s="106"/>
      <c r="Y65" s="26"/>
      <c r="Z65" s="22"/>
      <c r="AA65" s="222"/>
      <c r="AB65" s="22"/>
      <c r="AC65" s="106"/>
    </row>
    <row r="66" spans="1:29">
      <c r="A66" s="106"/>
      <c r="B66" s="106"/>
      <c r="C66" s="110" t="s">
        <v>162</v>
      </c>
      <c r="D66" s="111" t="s">
        <v>92</v>
      </c>
      <c r="E66" s="26"/>
      <c r="F66" s="14"/>
      <c r="G66" s="106"/>
      <c r="H66" s="26"/>
      <c r="I66" s="14"/>
      <c r="J66" s="106"/>
      <c r="K66" s="26"/>
      <c r="L66" s="14"/>
      <c r="M66" s="106"/>
      <c r="N66" s="26"/>
      <c r="O66" s="14"/>
      <c r="P66" s="222"/>
      <c r="Q66" s="22"/>
      <c r="R66" s="106"/>
      <c r="S66" s="26"/>
      <c r="T66" s="14"/>
      <c r="U66" s="106"/>
      <c r="V66" s="26"/>
      <c r="W66" s="22"/>
      <c r="X66" s="106"/>
      <c r="Y66" s="26"/>
      <c r="Z66" s="22"/>
      <c r="AA66" s="222"/>
      <c r="AB66" s="22"/>
      <c r="AC66" s="106"/>
    </row>
    <row r="67" spans="1:29" ht="13.5" thickBot="1">
      <c r="A67" s="106"/>
      <c r="B67" s="106"/>
      <c r="C67" s="110" t="s">
        <v>168</v>
      </c>
      <c r="D67" s="111" t="s">
        <v>94</v>
      </c>
      <c r="E67" s="26"/>
      <c r="F67" s="14"/>
      <c r="G67" s="106"/>
      <c r="H67" s="26"/>
      <c r="I67" s="14"/>
      <c r="J67" s="106"/>
      <c r="K67" s="26"/>
      <c r="L67" s="14"/>
      <c r="M67" s="106"/>
      <c r="N67" s="26"/>
      <c r="O67" s="14"/>
      <c r="P67" s="222"/>
      <c r="Q67" s="22"/>
      <c r="R67" s="106"/>
      <c r="S67" s="27"/>
      <c r="T67" s="15"/>
      <c r="U67" s="106"/>
      <c r="V67" s="26"/>
      <c r="W67" s="22"/>
      <c r="X67" s="106"/>
      <c r="Y67" s="26"/>
      <c r="Z67" s="22"/>
      <c r="AA67" s="222"/>
      <c r="AB67" s="22"/>
      <c r="AC67" s="106"/>
    </row>
    <row r="68" spans="1:29" s="83" customFormat="1" ht="25.5" customHeight="1" thickTop="1" thickBot="1">
      <c r="A68" s="114"/>
      <c r="B68" s="114"/>
      <c r="C68" s="348" t="s">
        <v>60</v>
      </c>
      <c r="D68" s="349"/>
      <c r="E68" s="172">
        <f>SUM(E17:E67)+SUM(E69:E70)</f>
        <v>0</v>
      </c>
      <c r="F68" s="173">
        <f>SUM(F17:F67)+SUM(F69:F70)</f>
        <v>0</v>
      </c>
      <c r="G68" s="114"/>
      <c r="H68" s="172">
        <f t="shared" ref="H68:I68" si="0">SUM(H17:H67)+SUM(H69:H70)</f>
        <v>0</v>
      </c>
      <c r="I68" s="173">
        <f t="shared" si="0"/>
        <v>0</v>
      </c>
      <c r="J68" s="114"/>
      <c r="K68" s="172">
        <f t="shared" ref="K68:L68" si="1">SUM(K17:K67)+SUM(K69:K70)</f>
        <v>0</v>
      </c>
      <c r="L68" s="173">
        <f t="shared" si="1"/>
        <v>0</v>
      </c>
      <c r="M68" s="114"/>
      <c r="N68" s="172">
        <f t="shared" ref="N68:O68" si="2">SUM(N17:N67)+SUM(N69:N70)</f>
        <v>0</v>
      </c>
      <c r="O68" s="173">
        <f t="shared" si="2"/>
        <v>0</v>
      </c>
      <c r="P68" s="223"/>
      <c r="Q68" s="174">
        <f>SUM(Q17:Q67)+SUM(Q69:Q70)</f>
        <v>0</v>
      </c>
      <c r="R68" s="114"/>
      <c r="S68" s="172">
        <f t="shared" ref="S68:T68" si="3">SUM(S17:S67)+SUM(S69:S70)</f>
        <v>0</v>
      </c>
      <c r="T68" s="173">
        <f t="shared" si="3"/>
        <v>0</v>
      </c>
      <c r="U68" s="114"/>
      <c r="V68" s="172">
        <f t="shared" ref="V68:W68" si="4">SUM(V17:V67)+SUM(V69:V70)</f>
        <v>0</v>
      </c>
      <c r="W68" s="174">
        <f t="shared" si="4"/>
        <v>0</v>
      </c>
      <c r="X68" s="114"/>
      <c r="Y68" s="172">
        <f t="shared" ref="Y68:Z68" si="5">SUM(Y17:Y67)+SUM(Y69:Y70)</f>
        <v>0</v>
      </c>
      <c r="Z68" s="174">
        <f t="shared" si="5"/>
        <v>0</v>
      </c>
      <c r="AA68" s="223"/>
      <c r="AB68" s="174">
        <f>SUM(AB17:AB67)+SUM(AB69:AB70)</f>
        <v>0</v>
      </c>
      <c r="AC68" s="114"/>
    </row>
    <row r="69" spans="1:29" ht="13.5" thickBot="1">
      <c r="A69" s="106"/>
      <c r="B69" s="106"/>
      <c r="C69" s="106"/>
      <c r="D69" s="198" t="s">
        <v>46</v>
      </c>
      <c r="E69" s="27"/>
      <c r="F69" s="15"/>
      <c r="G69" s="106"/>
      <c r="H69" s="27"/>
      <c r="I69" s="15"/>
      <c r="J69" s="106"/>
      <c r="K69" s="27"/>
      <c r="L69" s="15"/>
      <c r="M69" s="106"/>
      <c r="N69" s="27"/>
      <c r="O69" s="15"/>
      <c r="P69" s="222"/>
      <c r="Q69" s="23"/>
      <c r="R69" s="106"/>
      <c r="S69" s="27"/>
      <c r="T69" s="15"/>
      <c r="U69" s="106"/>
      <c r="V69" s="27"/>
      <c r="W69" s="23"/>
      <c r="X69" s="106"/>
      <c r="Y69" s="27"/>
      <c r="Z69" s="23"/>
      <c r="AA69" s="222"/>
      <c r="AB69" s="23"/>
      <c r="AC69" s="106"/>
    </row>
    <row r="70" spans="1:29" ht="13.5" thickTop="1">
      <c r="A70" s="106"/>
      <c r="B70" s="106"/>
      <c r="C70" s="334" t="s">
        <v>47</v>
      </c>
      <c r="D70" s="334"/>
      <c r="E70" s="28"/>
      <c r="F70" s="18"/>
      <c r="G70" s="106"/>
      <c r="H70" s="28"/>
      <c r="I70" s="18"/>
      <c r="J70" s="106"/>
      <c r="K70" s="28"/>
      <c r="L70" s="18"/>
      <c r="M70" s="106"/>
      <c r="N70" s="28"/>
      <c r="O70" s="18"/>
      <c r="P70" s="222"/>
      <c r="Q70" s="24"/>
      <c r="R70" s="106"/>
      <c r="S70" s="28"/>
      <c r="T70" s="18"/>
      <c r="U70" s="106"/>
      <c r="V70" s="28"/>
      <c r="W70" s="24"/>
      <c r="X70" s="106"/>
      <c r="Y70" s="28"/>
      <c r="Z70" s="24"/>
      <c r="AA70" s="222"/>
      <c r="AB70" s="24"/>
      <c r="AC70" s="106"/>
    </row>
    <row r="71" spans="1:29" ht="13.5" thickBot="1">
      <c r="A71" s="106"/>
      <c r="B71" s="106"/>
      <c r="C71" s="106"/>
      <c r="D71" s="198" t="s">
        <v>48</v>
      </c>
      <c r="E71" s="29"/>
      <c r="F71" s="19"/>
      <c r="G71" s="106"/>
      <c r="H71" s="29"/>
      <c r="I71" s="19"/>
      <c r="J71" s="106"/>
      <c r="K71" s="29"/>
      <c r="L71" s="19"/>
      <c r="M71" s="106"/>
      <c r="N71" s="29"/>
      <c r="O71" s="19"/>
      <c r="P71" s="222"/>
      <c r="Q71" s="25"/>
      <c r="R71" s="106"/>
      <c r="S71" s="29"/>
      <c r="T71" s="19"/>
      <c r="U71" s="106"/>
      <c r="V71" s="29"/>
      <c r="W71" s="25"/>
      <c r="X71" s="106"/>
      <c r="Y71" s="29"/>
      <c r="Z71" s="25"/>
      <c r="AA71" s="222"/>
      <c r="AB71" s="25"/>
      <c r="AC71" s="106"/>
    </row>
    <row r="72" spans="1:29">
      <c r="A72" s="106"/>
      <c r="B72" s="106"/>
      <c r="C72" s="106"/>
      <c r="D72" s="106"/>
      <c r="E72" s="106"/>
      <c r="F72" s="106"/>
      <c r="G72" s="106"/>
      <c r="H72" s="106"/>
      <c r="I72" s="106"/>
      <c r="J72" s="106"/>
      <c r="K72" s="106"/>
      <c r="L72" s="106"/>
      <c r="M72" s="106"/>
      <c r="N72" s="106"/>
      <c r="O72" s="106"/>
      <c r="P72" s="147"/>
      <c r="Q72" s="106"/>
      <c r="R72" s="106"/>
      <c r="S72" s="106"/>
      <c r="T72" s="106"/>
      <c r="U72" s="106"/>
      <c r="V72" s="106"/>
      <c r="W72" s="106"/>
      <c r="X72" s="106"/>
      <c r="Y72" s="106"/>
      <c r="Z72" s="106"/>
      <c r="AA72" s="147"/>
      <c r="AB72" s="106"/>
      <c r="AC72" s="106"/>
    </row>
    <row r="73" spans="1:29">
      <c r="D73" s="40" t="s">
        <v>62</v>
      </c>
      <c r="R73" s="84"/>
      <c r="S73" s="84"/>
      <c r="T73" s="84"/>
    </row>
    <row r="74" spans="1:29">
      <c r="D74" s="40" t="s">
        <v>63</v>
      </c>
    </row>
    <row r="75" spans="1:29">
      <c r="D75" s="85"/>
    </row>
    <row r="76" spans="1:29">
      <c r="D76" s="85"/>
    </row>
    <row r="77" spans="1:29">
      <c r="D77" s="85"/>
    </row>
    <row r="78" spans="1:29">
      <c r="D78" s="85"/>
    </row>
    <row r="79" spans="1:29">
      <c r="D79" s="85"/>
    </row>
    <row r="80" spans="1:29">
      <c r="D80" s="85"/>
    </row>
    <row r="87" spans="5:20">
      <c r="E87" s="86"/>
      <c r="F87" s="86"/>
      <c r="G87" s="86"/>
      <c r="H87" s="86"/>
      <c r="I87" s="86"/>
      <c r="J87" s="86"/>
      <c r="K87" s="86"/>
      <c r="L87" s="86"/>
      <c r="M87" s="86"/>
    </row>
    <row r="88" spans="5:20">
      <c r="R88" s="86"/>
      <c r="S88" s="86"/>
      <c r="T88" s="86"/>
    </row>
  </sheetData>
  <sheetProtection selectLockedCells="1"/>
  <mergeCells count="26">
    <mergeCell ref="B15:D15"/>
    <mergeCell ref="C16:D16"/>
    <mergeCell ref="C68:D68"/>
    <mergeCell ref="C70:D70"/>
    <mergeCell ref="B1:AB1"/>
    <mergeCell ref="B2:AB2"/>
    <mergeCell ref="B3:AB3"/>
    <mergeCell ref="B4:AB4"/>
    <mergeCell ref="E12:Q12"/>
    <mergeCell ref="V12:AB12"/>
    <mergeCell ref="AB13:AB14"/>
    <mergeCell ref="B5:F5"/>
    <mergeCell ref="E13:F13"/>
    <mergeCell ref="H13:I13"/>
    <mergeCell ref="K13:L13"/>
    <mergeCell ref="N13:O13"/>
    <mergeCell ref="Q13:Q14"/>
    <mergeCell ref="E6:AB6"/>
    <mergeCell ref="E7:AB7"/>
    <mergeCell ref="E10:AB10"/>
    <mergeCell ref="E11:AB11"/>
    <mergeCell ref="E8:AD8"/>
    <mergeCell ref="E9:AD9"/>
    <mergeCell ref="S12:T12"/>
    <mergeCell ref="S13:S14"/>
    <mergeCell ref="T13:T14"/>
  </mergeCells>
  <conditionalFormatting sqref="E68">
    <cfRule type="cellIs" dxfId="57" priority="17" operator="notEqual">
      <formula>$E$15</formula>
    </cfRule>
  </conditionalFormatting>
  <conditionalFormatting sqref="F68">
    <cfRule type="cellIs" dxfId="56" priority="16" operator="notEqual">
      <formula>$F$15</formula>
    </cfRule>
  </conditionalFormatting>
  <conditionalFormatting sqref="H68">
    <cfRule type="cellIs" dxfId="55" priority="15" operator="notEqual">
      <formula>$H$15</formula>
    </cfRule>
  </conditionalFormatting>
  <conditionalFormatting sqref="I68">
    <cfRule type="cellIs" dxfId="54" priority="14" operator="notEqual">
      <formula>$I$15</formula>
    </cfRule>
  </conditionalFormatting>
  <conditionalFormatting sqref="K68">
    <cfRule type="cellIs" dxfId="53" priority="13" operator="notEqual">
      <formula>$E$15</formula>
    </cfRule>
  </conditionalFormatting>
  <conditionalFormatting sqref="L68">
    <cfRule type="cellIs" dxfId="52" priority="12" operator="notEqual">
      <formula>$F$15</formula>
    </cfRule>
  </conditionalFormatting>
  <conditionalFormatting sqref="N68">
    <cfRule type="cellIs" dxfId="51" priority="11" operator="notEqual">
      <formula>$H$15</formula>
    </cfRule>
  </conditionalFormatting>
  <conditionalFormatting sqref="O68:P68">
    <cfRule type="cellIs" dxfId="50" priority="10" operator="notEqual">
      <formula>$I$15</formula>
    </cfRule>
  </conditionalFormatting>
  <conditionalFormatting sqref="V68">
    <cfRule type="cellIs" dxfId="49" priority="9" operator="notEqual">
      <formula>$E$15</formula>
    </cfRule>
  </conditionalFormatting>
  <conditionalFormatting sqref="W68">
    <cfRule type="cellIs" dxfId="48" priority="8" operator="notEqual">
      <formula>$H$15</formula>
    </cfRule>
  </conditionalFormatting>
  <conditionalFormatting sqref="Y68">
    <cfRule type="cellIs" dxfId="47" priority="7" operator="notEqual">
      <formula>$E$15</formula>
    </cfRule>
  </conditionalFormatting>
  <conditionalFormatting sqref="Z68">
    <cfRule type="cellIs" dxfId="46" priority="6" operator="notEqual">
      <formula>$H$15</formula>
    </cfRule>
  </conditionalFormatting>
  <conditionalFormatting sqref="Q68">
    <cfRule type="cellIs" dxfId="45" priority="5" operator="notEqual">
      <formula>$H$15</formula>
    </cfRule>
  </conditionalFormatting>
  <conditionalFormatting sqref="AA68">
    <cfRule type="cellIs" dxfId="44" priority="4" operator="notEqual">
      <formula>$I$15</formula>
    </cfRule>
  </conditionalFormatting>
  <conditionalFormatting sqref="AB68">
    <cfRule type="cellIs" dxfId="43" priority="3" operator="notEqual">
      <formula>$H$15</formula>
    </cfRule>
  </conditionalFormatting>
  <conditionalFormatting sqref="S68">
    <cfRule type="cellIs" dxfId="42" priority="2" operator="notEqual">
      <formula>$H$15</formula>
    </cfRule>
  </conditionalFormatting>
  <conditionalFormatting sqref="T68">
    <cfRule type="cellIs" dxfId="41" priority="1"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2021 Enrollment Survey
Due May 2, 2022&amp;CPage &amp;P&amp;RQuestions? Contact Jerry Berggren
 jberggren@nadp.org (972) 458-6998 x113</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AD88"/>
  <sheetViews>
    <sheetView topLeftCell="E4" workbookViewId="0">
      <selection activeCell="E12" sqref="E12:Q12"/>
    </sheetView>
  </sheetViews>
  <sheetFormatPr defaultColWidth="9.140625" defaultRowHeight="12.75"/>
  <cols>
    <col min="1" max="2" width="2.7109375" style="76" customWidth="1"/>
    <col min="3" max="3" width="23" style="76" customWidth="1"/>
    <col min="4" max="4" width="3.7109375" style="76" customWidth="1"/>
    <col min="5" max="6" width="18.7109375" style="76" customWidth="1"/>
    <col min="7" max="7" width="2.7109375" style="76" customWidth="1"/>
    <col min="8" max="9" width="18.7109375" style="76" customWidth="1"/>
    <col min="10" max="10" width="2.7109375" style="76" customWidth="1"/>
    <col min="11" max="12" width="18.7109375" style="76" customWidth="1"/>
    <col min="13" max="13" width="2.7109375" style="76" customWidth="1"/>
    <col min="14" max="15" width="18.7109375" style="76" customWidth="1"/>
    <col min="16" max="16" width="2.7109375" style="76" customWidth="1"/>
    <col min="17" max="17" width="18.7109375" style="76" customWidth="1"/>
    <col min="18" max="18" width="2.7109375" style="76" customWidth="1"/>
    <col min="19" max="20" width="17.7109375" style="76" customWidth="1"/>
    <col min="21" max="21" width="2.7109375" style="76" customWidth="1"/>
    <col min="22" max="23" width="18.7109375" style="76" customWidth="1"/>
    <col min="24" max="24" width="2.7109375" style="76" customWidth="1"/>
    <col min="25" max="26" width="18.7109375" style="76" customWidth="1"/>
    <col min="27" max="27" width="2.7109375" style="76" customWidth="1"/>
    <col min="28" max="28" width="18.7109375" style="76" customWidth="1"/>
    <col min="29" max="29" width="2.7109375" style="76" customWidth="1"/>
    <col min="30" max="16384" width="9.140625" style="76"/>
  </cols>
  <sheetData>
    <row r="1" spans="1:30" ht="18">
      <c r="A1" s="10"/>
      <c r="B1" s="289" t="s">
        <v>290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36"/>
    </row>
    <row r="2" spans="1:30" ht="15.75">
      <c r="A2" s="10"/>
      <c r="B2" s="302" t="s">
        <v>249</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236"/>
    </row>
    <row r="3" spans="1:30" ht="15.75">
      <c r="A3" s="10"/>
      <c r="B3" s="302" t="s">
        <v>238</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236"/>
    </row>
    <row r="4" spans="1:30" ht="15.75">
      <c r="A4" s="10"/>
      <c r="B4" s="302" t="s">
        <v>39</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236"/>
    </row>
    <row r="5" spans="1:30" s="39" customFormat="1" ht="15.75">
      <c r="A5" s="10"/>
      <c r="B5" s="290"/>
      <c r="C5" s="290"/>
      <c r="D5" s="290"/>
      <c r="E5" s="290"/>
      <c r="F5" s="290"/>
      <c r="G5" s="196"/>
      <c r="H5" s="196"/>
      <c r="I5" s="196"/>
      <c r="J5" s="10"/>
      <c r="K5" s="10"/>
      <c r="L5" s="10"/>
      <c r="M5" s="10"/>
      <c r="N5" s="10"/>
      <c r="O5" s="208"/>
      <c r="P5" s="208"/>
      <c r="Q5" s="208"/>
      <c r="R5" s="10"/>
      <c r="S5" s="10"/>
      <c r="T5" s="10"/>
      <c r="U5" s="208"/>
      <c r="V5" s="208"/>
      <c r="W5" s="208"/>
      <c r="X5" s="208"/>
      <c r="Y5" s="208"/>
      <c r="Z5" s="208"/>
      <c r="AA5" s="208"/>
      <c r="AB5" s="208"/>
      <c r="AC5" s="208"/>
    </row>
    <row r="6" spans="1:30" s="39" customFormat="1" ht="39" customHeight="1">
      <c r="A6" s="10"/>
      <c r="B6" s="235"/>
      <c r="C6" s="235"/>
      <c r="D6" s="159" t="s">
        <v>27</v>
      </c>
      <c r="E6" s="303" t="s">
        <v>264</v>
      </c>
      <c r="F6" s="303"/>
      <c r="G6" s="303"/>
      <c r="H6" s="303"/>
      <c r="I6" s="303"/>
      <c r="J6" s="303"/>
      <c r="K6" s="303"/>
      <c r="L6" s="303"/>
      <c r="M6" s="303"/>
      <c r="N6" s="303"/>
      <c r="O6" s="303"/>
      <c r="P6" s="303"/>
      <c r="Q6" s="303"/>
      <c r="R6" s="303"/>
      <c r="S6" s="303"/>
      <c r="T6" s="303"/>
      <c r="U6" s="303"/>
      <c r="V6" s="303"/>
      <c r="W6" s="303"/>
      <c r="X6" s="303"/>
      <c r="Y6" s="303"/>
      <c r="Z6" s="303"/>
      <c r="AA6" s="303"/>
      <c r="AB6" s="344"/>
      <c r="AC6" s="208"/>
    </row>
    <row r="7" spans="1:30" s="39" customFormat="1" ht="59.25" customHeight="1">
      <c r="A7" s="10"/>
      <c r="B7" s="235"/>
      <c r="C7" s="235"/>
      <c r="D7" s="175" t="s">
        <v>28</v>
      </c>
      <c r="E7" s="345" t="s">
        <v>239</v>
      </c>
      <c r="F7" s="345"/>
      <c r="G7" s="345"/>
      <c r="H7" s="345"/>
      <c r="I7" s="345"/>
      <c r="J7" s="345"/>
      <c r="K7" s="345"/>
      <c r="L7" s="345"/>
      <c r="M7" s="345"/>
      <c r="N7" s="345"/>
      <c r="O7" s="345"/>
      <c r="P7" s="345"/>
      <c r="Q7" s="345"/>
      <c r="R7" s="345"/>
      <c r="S7" s="345"/>
      <c r="T7" s="345"/>
      <c r="U7" s="345"/>
      <c r="V7" s="345"/>
      <c r="W7" s="345"/>
      <c r="X7" s="345"/>
      <c r="Y7" s="345"/>
      <c r="Z7" s="345"/>
      <c r="AA7" s="345"/>
      <c r="AB7" s="310"/>
      <c r="AC7" s="208"/>
    </row>
    <row r="8" spans="1:30" s="39" customFormat="1" ht="31.5" customHeight="1">
      <c r="A8" s="10"/>
      <c r="B8" s="235"/>
      <c r="C8" s="235"/>
      <c r="D8" s="161" t="s">
        <v>29</v>
      </c>
      <c r="E8" s="345" t="s">
        <v>296</v>
      </c>
      <c r="F8" s="345"/>
      <c r="G8" s="345"/>
      <c r="H8" s="345"/>
      <c r="I8" s="345"/>
      <c r="J8" s="345"/>
      <c r="K8" s="345"/>
      <c r="L8" s="345"/>
      <c r="M8" s="345"/>
      <c r="N8" s="345"/>
      <c r="O8" s="345"/>
      <c r="P8" s="345"/>
      <c r="Q8" s="345"/>
      <c r="R8" s="345"/>
      <c r="S8" s="345"/>
      <c r="T8" s="345"/>
      <c r="U8" s="345"/>
      <c r="V8" s="345"/>
      <c r="W8" s="345"/>
      <c r="X8" s="345"/>
      <c r="Y8" s="345"/>
      <c r="Z8" s="345"/>
      <c r="AA8" s="345"/>
      <c r="AB8" s="345"/>
      <c r="AC8" s="345"/>
      <c r="AD8" s="310"/>
    </row>
    <row r="9" spans="1:30" s="39" customFormat="1" ht="33.75" customHeight="1">
      <c r="A9" s="10"/>
      <c r="B9" s="235"/>
      <c r="C9" s="235"/>
      <c r="D9" s="161" t="s">
        <v>40</v>
      </c>
      <c r="E9" s="345" t="s">
        <v>288</v>
      </c>
      <c r="F9" s="345"/>
      <c r="G9" s="345"/>
      <c r="H9" s="345"/>
      <c r="I9" s="345"/>
      <c r="J9" s="345"/>
      <c r="K9" s="345"/>
      <c r="L9" s="345"/>
      <c r="M9" s="345"/>
      <c r="N9" s="345"/>
      <c r="O9" s="345"/>
      <c r="P9" s="345"/>
      <c r="Q9" s="345"/>
      <c r="R9" s="345"/>
      <c r="S9" s="345"/>
      <c r="T9" s="345"/>
      <c r="U9" s="345"/>
      <c r="V9" s="345"/>
      <c r="W9" s="345"/>
      <c r="X9" s="345"/>
      <c r="Y9" s="345"/>
      <c r="Z9" s="345"/>
      <c r="AA9" s="345"/>
      <c r="AB9" s="345"/>
      <c r="AC9" s="345"/>
      <c r="AD9" s="310"/>
    </row>
    <row r="10" spans="1:30" s="39" customFormat="1" ht="30" customHeight="1">
      <c r="A10" s="10"/>
      <c r="B10" s="235"/>
      <c r="C10" s="235"/>
      <c r="D10" s="161" t="s">
        <v>49</v>
      </c>
      <c r="E10" s="345" t="s">
        <v>265</v>
      </c>
      <c r="F10" s="345"/>
      <c r="G10" s="345"/>
      <c r="H10" s="345"/>
      <c r="I10" s="345"/>
      <c r="J10" s="345"/>
      <c r="K10" s="345"/>
      <c r="L10" s="345"/>
      <c r="M10" s="345"/>
      <c r="N10" s="345"/>
      <c r="O10" s="345"/>
      <c r="P10" s="345"/>
      <c r="Q10" s="345"/>
      <c r="R10" s="345"/>
      <c r="S10" s="345"/>
      <c r="T10" s="345"/>
      <c r="U10" s="345"/>
      <c r="V10" s="345"/>
      <c r="W10" s="345"/>
      <c r="X10" s="345"/>
      <c r="Y10" s="345"/>
      <c r="Z10" s="345"/>
      <c r="AA10" s="345"/>
      <c r="AB10" s="310"/>
      <c r="AC10" s="215"/>
    </row>
    <row r="11" spans="1:30" s="39" customFormat="1" ht="22.5" customHeight="1" thickBot="1">
      <c r="A11" s="10"/>
      <c r="B11" s="235"/>
      <c r="C11" s="235"/>
      <c r="D11" s="162" t="s">
        <v>50</v>
      </c>
      <c r="E11" s="299" t="s">
        <v>207</v>
      </c>
      <c r="F11" s="299"/>
      <c r="G11" s="299"/>
      <c r="H11" s="299"/>
      <c r="I11" s="299"/>
      <c r="J11" s="299"/>
      <c r="K11" s="299"/>
      <c r="L11" s="299"/>
      <c r="M11" s="299"/>
      <c r="N11" s="299"/>
      <c r="O11" s="299"/>
      <c r="P11" s="299"/>
      <c r="Q11" s="299"/>
      <c r="R11" s="299"/>
      <c r="S11" s="299"/>
      <c r="T11" s="299"/>
      <c r="U11" s="299"/>
      <c r="V11" s="299"/>
      <c r="W11" s="299"/>
      <c r="X11" s="299"/>
      <c r="Y11" s="299"/>
      <c r="Z11" s="299"/>
      <c r="AA11" s="299"/>
      <c r="AB11" s="319"/>
      <c r="AC11" s="215"/>
    </row>
    <row r="12" spans="1:30" s="39" customFormat="1" ht="57.75" customHeight="1" thickBot="1">
      <c r="A12" s="10"/>
      <c r="B12" s="233"/>
      <c r="C12" s="234"/>
      <c r="D12" s="234"/>
      <c r="E12" s="326" t="s">
        <v>291</v>
      </c>
      <c r="F12" s="342"/>
      <c r="G12" s="342"/>
      <c r="H12" s="342"/>
      <c r="I12" s="342"/>
      <c r="J12" s="342"/>
      <c r="K12" s="342"/>
      <c r="L12" s="342"/>
      <c r="M12" s="342"/>
      <c r="N12" s="342"/>
      <c r="O12" s="342"/>
      <c r="P12" s="342"/>
      <c r="Q12" s="327"/>
      <c r="R12" s="216"/>
      <c r="S12" s="326" t="s">
        <v>292</v>
      </c>
      <c r="T12" s="327"/>
      <c r="U12" s="216"/>
      <c r="V12" s="350" t="s">
        <v>236</v>
      </c>
      <c r="W12" s="351"/>
      <c r="X12" s="351"/>
      <c r="Y12" s="351"/>
      <c r="Z12" s="351"/>
      <c r="AA12" s="351"/>
      <c r="AB12" s="352"/>
      <c r="AC12" s="216"/>
    </row>
    <row r="13" spans="1:30" s="39" customFormat="1" ht="25.5" customHeight="1">
      <c r="A13" s="10"/>
      <c r="B13" s="10"/>
      <c r="C13" s="10"/>
      <c r="D13" s="10"/>
      <c r="E13" s="332" t="s">
        <v>234</v>
      </c>
      <c r="F13" s="333"/>
      <c r="G13" s="10"/>
      <c r="H13" s="332" t="s">
        <v>235</v>
      </c>
      <c r="I13" s="333"/>
      <c r="J13" s="10"/>
      <c r="K13" s="332" t="s">
        <v>258</v>
      </c>
      <c r="L13" s="333"/>
      <c r="M13" s="10"/>
      <c r="N13" s="332" t="s">
        <v>259</v>
      </c>
      <c r="O13" s="333"/>
      <c r="P13" s="217"/>
      <c r="Q13" s="346" t="s">
        <v>237</v>
      </c>
      <c r="R13" s="10"/>
      <c r="S13" s="328" t="s">
        <v>293</v>
      </c>
      <c r="T13" s="330" t="s">
        <v>228</v>
      </c>
      <c r="U13" s="10"/>
      <c r="V13" s="228" t="s">
        <v>234</v>
      </c>
      <c r="W13" s="229" t="s">
        <v>235</v>
      </c>
      <c r="X13" s="10"/>
      <c r="Y13" s="230" t="s">
        <v>258</v>
      </c>
      <c r="Z13" s="226" t="s">
        <v>259</v>
      </c>
      <c r="AA13" s="217"/>
      <c r="AB13" s="353" t="s">
        <v>237</v>
      </c>
      <c r="AC13" s="10"/>
    </row>
    <row r="14" spans="1:30" ht="38.25" customHeight="1" thickBot="1">
      <c r="A14" s="10"/>
      <c r="B14" s="10"/>
      <c r="C14" s="10"/>
      <c r="D14" s="10"/>
      <c r="E14" s="163" t="s">
        <v>195</v>
      </c>
      <c r="F14" s="164" t="s">
        <v>194</v>
      </c>
      <c r="G14" s="47"/>
      <c r="H14" s="163" t="s">
        <v>195</v>
      </c>
      <c r="I14" s="164" t="s">
        <v>194</v>
      </c>
      <c r="J14" s="47"/>
      <c r="K14" s="163" t="s">
        <v>195</v>
      </c>
      <c r="L14" s="164" t="s">
        <v>194</v>
      </c>
      <c r="M14" s="47"/>
      <c r="N14" s="163" t="s">
        <v>195</v>
      </c>
      <c r="O14" s="164" t="s">
        <v>194</v>
      </c>
      <c r="P14" s="218"/>
      <c r="Q14" s="347"/>
      <c r="R14" s="47"/>
      <c r="S14" s="329"/>
      <c r="T14" s="331"/>
      <c r="U14" s="47"/>
      <c r="V14" s="163" t="s">
        <v>195</v>
      </c>
      <c r="W14" s="227" t="s">
        <v>195</v>
      </c>
      <c r="X14" s="47"/>
      <c r="Y14" s="163" t="s">
        <v>195</v>
      </c>
      <c r="Z14" s="227" t="s">
        <v>195</v>
      </c>
      <c r="AA14" s="218"/>
      <c r="AB14" s="347"/>
      <c r="AC14" s="47"/>
    </row>
    <row r="15" spans="1:30" ht="38.25" customHeight="1">
      <c r="A15" s="10"/>
      <c r="B15" s="340" t="s">
        <v>196</v>
      </c>
      <c r="C15" s="340"/>
      <c r="D15" s="341"/>
      <c r="E15" s="165">
        <f>'National Enrollment'!H27</f>
        <v>0</v>
      </c>
      <c r="F15" s="271">
        <f>'National Enrollment'!H27</f>
        <v>0</v>
      </c>
      <c r="G15" s="47"/>
      <c r="H15" s="165">
        <f>'National Enrollment'!H25</f>
        <v>0</v>
      </c>
      <c r="I15" s="271">
        <f>'National Enrollment'!H25</f>
        <v>0</v>
      </c>
      <c r="J15" s="47"/>
      <c r="K15" s="165">
        <f>'National Enrollment'!I27</f>
        <v>0</v>
      </c>
      <c r="L15" s="271">
        <f>'National Enrollment'!I27</f>
        <v>0</v>
      </c>
      <c r="M15" s="47"/>
      <c r="N15" s="165">
        <f>'National Enrollment'!I25</f>
        <v>0</v>
      </c>
      <c r="O15" s="271">
        <f>'National Enrollment'!I25</f>
        <v>0</v>
      </c>
      <c r="P15" s="221"/>
      <c r="Q15" s="225">
        <f>'National Enrollment'!L25</f>
        <v>0</v>
      </c>
      <c r="R15" s="47"/>
      <c r="S15" s="165">
        <f>'National Enrollment'!N25+'National Enrollment'!N27</f>
        <v>0</v>
      </c>
      <c r="T15" s="271">
        <f>'National Enrollment'!O25</f>
        <v>0</v>
      </c>
      <c r="U15" s="47"/>
      <c r="V15" s="165">
        <f>'National Enrollment'!U27</f>
        <v>0</v>
      </c>
      <c r="W15" s="166">
        <f>'National Enrollment'!U25</f>
        <v>0</v>
      </c>
      <c r="X15" s="47"/>
      <c r="Y15" s="165">
        <f>'National Enrollment'!V25</f>
        <v>0</v>
      </c>
      <c r="Z15" s="166">
        <f>'National Enrollment'!V25</f>
        <v>0</v>
      </c>
      <c r="AA15" s="221"/>
      <c r="AB15" s="225">
        <f>'National Enrollment'!Y25</f>
        <v>0</v>
      </c>
      <c r="AC15" s="47"/>
    </row>
    <row r="16" spans="1:30" s="82" customFormat="1" ht="26.25" customHeight="1">
      <c r="A16" s="167"/>
      <c r="B16" s="168" t="s">
        <v>49</v>
      </c>
      <c r="C16" s="335" t="s">
        <v>222</v>
      </c>
      <c r="D16" s="335"/>
      <c r="E16" s="169"/>
      <c r="F16" s="170"/>
      <c r="G16" s="106"/>
      <c r="H16" s="169"/>
      <c r="I16" s="171"/>
      <c r="J16" s="106"/>
      <c r="K16" s="169"/>
      <c r="L16" s="170"/>
      <c r="M16" s="106"/>
      <c r="N16" s="169"/>
      <c r="O16" s="171"/>
      <c r="P16" s="219"/>
      <c r="Q16" s="220"/>
      <c r="R16" s="283"/>
      <c r="S16" s="279"/>
      <c r="T16" s="279"/>
      <c r="U16" s="106"/>
      <c r="V16" s="169"/>
      <c r="W16" s="220"/>
      <c r="X16" s="106"/>
      <c r="Y16" s="169"/>
      <c r="Z16" s="220"/>
      <c r="AA16" s="219"/>
      <c r="AB16" s="220"/>
      <c r="AC16" s="106"/>
    </row>
    <row r="17" spans="1:29" ht="15" customHeight="1">
      <c r="A17" s="106"/>
      <c r="B17" s="106"/>
      <c r="C17" s="110" t="s">
        <v>98</v>
      </c>
      <c r="D17" s="111" t="s">
        <v>99</v>
      </c>
      <c r="E17" s="26"/>
      <c r="F17" s="14"/>
      <c r="G17" s="106"/>
      <c r="H17" s="26"/>
      <c r="I17" s="14"/>
      <c r="J17" s="106"/>
      <c r="K17" s="26"/>
      <c r="L17" s="14"/>
      <c r="M17" s="106"/>
      <c r="N17" s="26"/>
      <c r="O17" s="14"/>
      <c r="P17" s="222"/>
      <c r="Q17" s="22"/>
      <c r="R17" s="106"/>
      <c r="S17" s="280"/>
      <c r="T17" s="281"/>
      <c r="U17" s="106"/>
      <c r="V17" s="26"/>
      <c r="W17" s="22"/>
      <c r="X17" s="106"/>
      <c r="Y17" s="26"/>
      <c r="Z17" s="22"/>
      <c r="AA17" s="222"/>
      <c r="AB17" s="22"/>
      <c r="AC17" s="106"/>
    </row>
    <row r="18" spans="1:29" ht="12.75" customHeight="1">
      <c r="A18" s="106"/>
      <c r="B18" s="106"/>
      <c r="C18" s="112" t="s">
        <v>95</v>
      </c>
      <c r="D18" s="111" t="s">
        <v>96</v>
      </c>
      <c r="E18" s="26"/>
      <c r="F18" s="14"/>
      <c r="G18" s="106"/>
      <c r="H18" s="26"/>
      <c r="I18" s="14"/>
      <c r="J18" s="106"/>
      <c r="K18" s="26"/>
      <c r="L18" s="14"/>
      <c r="M18" s="106"/>
      <c r="N18" s="26"/>
      <c r="O18" s="14"/>
      <c r="P18" s="222"/>
      <c r="Q18" s="22"/>
      <c r="R18" s="106"/>
      <c r="S18" s="26"/>
      <c r="T18" s="14"/>
      <c r="U18" s="106"/>
      <c r="V18" s="26"/>
      <c r="W18" s="22"/>
      <c r="X18" s="106"/>
      <c r="Y18" s="26"/>
      <c r="Z18" s="22"/>
      <c r="AA18" s="222"/>
      <c r="AB18" s="22"/>
      <c r="AC18" s="106"/>
    </row>
    <row r="19" spans="1:29">
      <c r="A19" s="106"/>
      <c r="B19" s="106"/>
      <c r="C19" s="110" t="s">
        <v>104</v>
      </c>
      <c r="D19" s="111" t="s">
        <v>105</v>
      </c>
      <c r="E19" s="26"/>
      <c r="F19" s="14"/>
      <c r="G19" s="106"/>
      <c r="H19" s="26"/>
      <c r="I19" s="14"/>
      <c r="J19" s="106"/>
      <c r="K19" s="26"/>
      <c r="L19" s="14"/>
      <c r="M19" s="106"/>
      <c r="N19" s="26"/>
      <c r="O19" s="14"/>
      <c r="P19" s="222"/>
      <c r="Q19" s="22"/>
      <c r="R19" s="106"/>
      <c r="S19" s="26"/>
      <c r="T19" s="14"/>
      <c r="U19" s="106"/>
      <c r="V19" s="26"/>
      <c r="W19" s="22"/>
      <c r="X19" s="106"/>
      <c r="Y19" s="26"/>
      <c r="Z19" s="22"/>
      <c r="AA19" s="222"/>
      <c r="AB19" s="22"/>
      <c r="AC19" s="106"/>
    </row>
    <row r="20" spans="1:29">
      <c r="A20" s="106"/>
      <c r="B20" s="106"/>
      <c r="C20" s="112" t="s">
        <v>101</v>
      </c>
      <c r="D20" s="111" t="s">
        <v>102</v>
      </c>
      <c r="E20" s="26"/>
      <c r="F20" s="14"/>
      <c r="G20" s="106"/>
      <c r="H20" s="26"/>
      <c r="I20" s="14"/>
      <c r="J20" s="106"/>
      <c r="K20" s="26"/>
      <c r="L20" s="14"/>
      <c r="M20" s="106"/>
      <c r="N20" s="26"/>
      <c r="O20" s="14"/>
      <c r="P20" s="222"/>
      <c r="Q20" s="22"/>
      <c r="R20" s="106"/>
      <c r="S20" s="26"/>
      <c r="T20" s="14"/>
      <c r="U20" s="106"/>
      <c r="V20" s="26"/>
      <c r="W20" s="22"/>
      <c r="X20" s="106"/>
      <c r="Y20" s="26"/>
      <c r="Z20" s="22"/>
      <c r="AA20" s="222"/>
      <c r="AB20" s="22"/>
      <c r="AC20" s="106"/>
    </row>
    <row r="21" spans="1:29">
      <c r="A21" s="106"/>
      <c r="B21" s="106"/>
      <c r="C21" s="112" t="s">
        <v>107</v>
      </c>
      <c r="D21" s="111" t="s">
        <v>108</v>
      </c>
      <c r="E21" s="26"/>
      <c r="F21" s="14"/>
      <c r="G21" s="106"/>
      <c r="H21" s="26"/>
      <c r="I21" s="14"/>
      <c r="J21" s="106"/>
      <c r="K21" s="26"/>
      <c r="L21" s="14"/>
      <c r="M21" s="106"/>
      <c r="N21" s="26"/>
      <c r="O21" s="14"/>
      <c r="P21" s="222"/>
      <c r="Q21" s="22"/>
      <c r="R21" s="106"/>
      <c r="S21" s="26"/>
      <c r="T21" s="14"/>
      <c r="U21" s="106"/>
      <c r="V21" s="26"/>
      <c r="W21" s="22"/>
      <c r="X21" s="106"/>
      <c r="Y21" s="26"/>
      <c r="Z21" s="22"/>
      <c r="AA21" s="222"/>
      <c r="AB21" s="22"/>
      <c r="AC21" s="106"/>
    </row>
    <row r="22" spans="1:29">
      <c r="A22" s="106"/>
      <c r="B22" s="106"/>
      <c r="C22" s="110" t="s">
        <v>110</v>
      </c>
      <c r="D22" s="111" t="s">
        <v>111</v>
      </c>
      <c r="E22" s="26"/>
      <c r="F22" s="14"/>
      <c r="G22" s="106"/>
      <c r="H22" s="26"/>
      <c r="I22" s="14"/>
      <c r="J22" s="106"/>
      <c r="K22" s="26"/>
      <c r="L22" s="14"/>
      <c r="M22" s="106"/>
      <c r="N22" s="26"/>
      <c r="O22" s="14"/>
      <c r="P22" s="222"/>
      <c r="Q22" s="22"/>
      <c r="R22" s="106"/>
      <c r="S22" s="26"/>
      <c r="T22" s="14"/>
      <c r="U22" s="106"/>
      <c r="V22" s="26"/>
      <c r="W22" s="22"/>
      <c r="X22" s="106"/>
      <c r="Y22" s="26"/>
      <c r="Z22" s="22"/>
      <c r="AA22" s="222"/>
      <c r="AB22" s="22"/>
      <c r="AC22" s="106"/>
    </row>
    <row r="23" spans="1:29">
      <c r="A23" s="106"/>
      <c r="B23" s="106"/>
      <c r="C23" s="112" t="s">
        <v>45</v>
      </c>
      <c r="D23" s="111" t="s">
        <v>113</v>
      </c>
      <c r="E23" s="26"/>
      <c r="F23" s="14"/>
      <c r="G23" s="106"/>
      <c r="H23" s="26"/>
      <c r="I23" s="14"/>
      <c r="J23" s="106"/>
      <c r="K23" s="26"/>
      <c r="L23" s="14"/>
      <c r="M23" s="106"/>
      <c r="N23" s="26"/>
      <c r="O23" s="14"/>
      <c r="P23" s="222"/>
      <c r="Q23" s="22"/>
      <c r="R23" s="106"/>
      <c r="S23" s="26"/>
      <c r="T23" s="14"/>
      <c r="U23" s="106"/>
      <c r="V23" s="26"/>
      <c r="W23" s="22"/>
      <c r="X23" s="106"/>
      <c r="Y23" s="26"/>
      <c r="Z23" s="22"/>
      <c r="AA23" s="222"/>
      <c r="AB23" s="22"/>
      <c r="AC23" s="106"/>
    </row>
    <row r="24" spans="1:29">
      <c r="A24" s="106"/>
      <c r="B24" s="106"/>
      <c r="C24" s="112" t="s">
        <v>170</v>
      </c>
      <c r="D24" s="111" t="s">
        <v>169</v>
      </c>
      <c r="E24" s="26"/>
      <c r="F24" s="14"/>
      <c r="G24" s="106"/>
      <c r="H24" s="26"/>
      <c r="I24" s="14"/>
      <c r="J24" s="106"/>
      <c r="K24" s="26"/>
      <c r="L24" s="14"/>
      <c r="M24" s="106"/>
      <c r="N24" s="26"/>
      <c r="O24" s="14"/>
      <c r="P24" s="222"/>
      <c r="Q24" s="22"/>
      <c r="R24" s="106"/>
      <c r="S24" s="26"/>
      <c r="T24" s="14"/>
      <c r="U24" s="106"/>
      <c r="V24" s="26"/>
      <c r="W24" s="22"/>
      <c r="X24" s="106"/>
      <c r="Y24" s="26"/>
      <c r="Z24" s="22"/>
      <c r="AA24" s="222"/>
      <c r="AB24" s="22"/>
      <c r="AC24" s="106"/>
    </row>
    <row r="25" spans="1:29">
      <c r="A25" s="106"/>
      <c r="B25" s="106"/>
      <c r="C25" s="110" t="s">
        <v>115</v>
      </c>
      <c r="D25" s="111" t="s">
        <v>116</v>
      </c>
      <c r="E25" s="26"/>
      <c r="F25" s="14"/>
      <c r="G25" s="106"/>
      <c r="H25" s="26"/>
      <c r="I25" s="14"/>
      <c r="J25" s="106"/>
      <c r="K25" s="26"/>
      <c r="L25" s="14"/>
      <c r="M25" s="106"/>
      <c r="N25" s="26"/>
      <c r="O25" s="14"/>
      <c r="P25" s="222"/>
      <c r="Q25" s="22"/>
      <c r="R25" s="106"/>
      <c r="S25" s="26"/>
      <c r="T25" s="14"/>
      <c r="U25" s="106"/>
      <c r="V25" s="26"/>
      <c r="W25" s="22"/>
      <c r="X25" s="106"/>
      <c r="Y25" s="26"/>
      <c r="Z25" s="22"/>
      <c r="AA25" s="222"/>
      <c r="AB25" s="22"/>
      <c r="AC25" s="106"/>
    </row>
    <row r="26" spans="1:29">
      <c r="A26" s="106"/>
      <c r="B26" s="106"/>
      <c r="C26" s="112" t="s">
        <v>118</v>
      </c>
      <c r="D26" s="111" t="s">
        <v>119</v>
      </c>
      <c r="E26" s="26"/>
      <c r="F26" s="14"/>
      <c r="G26" s="106"/>
      <c r="H26" s="26"/>
      <c r="I26" s="14"/>
      <c r="J26" s="106"/>
      <c r="K26" s="26"/>
      <c r="L26" s="14"/>
      <c r="M26" s="106"/>
      <c r="N26" s="26"/>
      <c r="O26" s="14"/>
      <c r="P26" s="222"/>
      <c r="Q26" s="22"/>
      <c r="R26" s="106"/>
      <c r="S26" s="26"/>
      <c r="T26" s="14"/>
      <c r="U26" s="106"/>
      <c r="V26" s="26"/>
      <c r="W26" s="22"/>
      <c r="X26" s="106"/>
      <c r="Y26" s="26"/>
      <c r="Z26" s="22"/>
      <c r="AA26" s="222"/>
      <c r="AB26" s="22"/>
      <c r="AC26" s="106"/>
    </row>
    <row r="27" spans="1:29">
      <c r="A27" s="106"/>
      <c r="B27" s="106"/>
      <c r="C27" s="110" t="s">
        <v>121</v>
      </c>
      <c r="D27" s="111" t="s">
        <v>122</v>
      </c>
      <c r="E27" s="26"/>
      <c r="F27" s="14"/>
      <c r="G27" s="106"/>
      <c r="H27" s="26"/>
      <c r="I27" s="14"/>
      <c r="J27" s="106"/>
      <c r="K27" s="26"/>
      <c r="L27" s="14"/>
      <c r="M27" s="106"/>
      <c r="N27" s="26"/>
      <c r="O27" s="14"/>
      <c r="P27" s="222"/>
      <c r="Q27" s="22"/>
      <c r="R27" s="106"/>
      <c r="S27" s="26"/>
      <c r="T27" s="14"/>
      <c r="U27" s="106"/>
      <c r="V27" s="26"/>
      <c r="W27" s="22"/>
      <c r="X27" s="106"/>
      <c r="Y27" s="26"/>
      <c r="Z27" s="22"/>
      <c r="AA27" s="222"/>
      <c r="AB27" s="22"/>
      <c r="AC27" s="106"/>
    </row>
    <row r="28" spans="1:29">
      <c r="A28" s="106"/>
      <c r="B28" s="106"/>
      <c r="C28" s="112" t="s">
        <v>124</v>
      </c>
      <c r="D28" s="111" t="s">
        <v>125</v>
      </c>
      <c r="E28" s="26"/>
      <c r="F28" s="14"/>
      <c r="G28" s="106"/>
      <c r="H28" s="26"/>
      <c r="I28" s="14"/>
      <c r="J28" s="106"/>
      <c r="K28" s="26"/>
      <c r="L28" s="14"/>
      <c r="M28" s="106"/>
      <c r="N28" s="26"/>
      <c r="O28" s="14"/>
      <c r="P28" s="222"/>
      <c r="Q28" s="22"/>
      <c r="R28" s="106"/>
      <c r="S28" s="26"/>
      <c r="T28" s="14"/>
      <c r="U28" s="106"/>
      <c r="V28" s="26"/>
      <c r="W28" s="22"/>
      <c r="X28" s="106"/>
      <c r="Y28" s="26"/>
      <c r="Z28" s="22"/>
      <c r="AA28" s="222"/>
      <c r="AB28" s="22"/>
      <c r="AC28" s="106"/>
    </row>
    <row r="29" spans="1:29">
      <c r="A29" s="106"/>
      <c r="B29" s="106"/>
      <c r="C29" s="112" t="s">
        <v>136</v>
      </c>
      <c r="D29" s="111" t="s">
        <v>137</v>
      </c>
      <c r="E29" s="26"/>
      <c r="F29" s="14"/>
      <c r="G29" s="106"/>
      <c r="H29" s="26"/>
      <c r="I29" s="14"/>
      <c r="J29" s="106"/>
      <c r="K29" s="26"/>
      <c r="L29" s="14"/>
      <c r="M29" s="106"/>
      <c r="N29" s="26"/>
      <c r="O29" s="14"/>
      <c r="P29" s="222"/>
      <c r="Q29" s="22"/>
      <c r="R29" s="106"/>
      <c r="S29" s="26"/>
      <c r="T29" s="14"/>
      <c r="U29" s="106"/>
      <c r="V29" s="26"/>
      <c r="W29" s="22"/>
      <c r="X29" s="106"/>
      <c r="Y29" s="26"/>
      <c r="Z29" s="22"/>
      <c r="AA29" s="222"/>
      <c r="AB29" s="22"/>
      <c r="AC29" s="106"/>
    </row>
    <row r="30" spans="1:29">
      <c r="A30" s="106"/>
      <c r="B30" s="106"/>
      <c r="C30" s="110" t="s">
        <v>127</v>
      </c>
      <c r="D30" s="111" t="s">
        <v>128</v>
      </c>
      <c r="E30" s="26"/>
      <c r="F30" s="14"/>
      <c r="G30" s="106"/>
      <c r="H30" s="26"/>
      <c r="I30" s="14"/>
      <c r="J30" s="106"/>
      <c r="K30" s="26"/>
      <c r="L30" s="14"/>
      <c r="M30" s="106"/>
      <c r="N30" s="26"/>
      <c r="O30" s="14"/>
      <c r="P30" s="222"/>
      <c r="Q30" s="22"/>
      <c r="R30" s="106"/>
      <c r="S30" s="26"/>
      <c r="T30" s="14"/>
      <c r="U30" s="106"/>
      <c r="V30" s="26"/>
      <c r="W30" s="22"/>
      <c r="X30" s="106"/>
      <c r="Y30" s="26"/>
      <c r="Z30" s="22"/>
      <c r="AA30" s="222"/>
      <c r="AB30" s="22"/>
      <c r="AC30" s="106"/>
    </row>
    <row r="31" spans="1:29">
      <c r="A31" s="106"/>
      <c r="B31" s="106"/>
      <c r="C31" s="112" t="s">
        <v>130</v>
      </c>
      <c r="D31" s="111" t="s">
        <v>131</v>
      </c>
      <c r="E31" s="26"/>
      <c r="F31" s="14"/>
      <c r="G31" s="106"/>
      <c r="H31" s="26"/>
      <c r="I31" s="14"/>
      <c r="J31" s="106"/>
      <c r="K31" s="26"/>
      <c r="L31" s="14"/>
      <c r="M31" s="106"/>
      <c r="N31" s="26"/>
      <c r="O31" s="14"/>
      <c r="P31" s="222"/>
      <c r="Q31" s="22"/>
      <c r="R31" s="106"/>
      <c r="S31" s="26"/>
      <c r="T31" s="14"/>
      <c r="U31" s="106"/>
      <c r="V31" s="26"/>
      <c r="W31" s="22"/>
      <c r="X31" s="106"/>
      <c r="Y31" s="26"/>
      <c r="Z31" s="22"/>
      <c r="AA31" s="222"/>
      <c r="AB31" s="22"/>
      <c r="AC31" s="106"/>
    </row>
    <row r="32" spans="1:29">
      <c r="A32" s="106"/>
      <c r="B32" s="106"/>
      <c r="C32" s="110" t="s">
        <v>133</v>
      </c>
      <c r="D32" s="111" t="s">
        <v>134</v>
      </c>
      <c r="E32" s="26"/>
      <c r="F32" s="14"/>
      <c r="G32" s="106"/>
      <c r="H32" s="26"/>
      <c r="I32" s="14"/>
      <c r="J32" s="106"/>
      <c r="K32" s="26"/>
      <c r="L32" s="14"/>
      <c r="M32" s="106"/>
      <c r="N32" s="26"/>
      <c r="O32" s="14"/>
      <c r="P32" s="222"/>
      <c r="Q32" s="22"/>
      <c r="R32" s="106"/>
      <c r="S32" s="26"/>
      <c r="T32" s="14"/>
      <c r="U32" s="106"/>
      <c r="V32" s="26"/>
      <c r="W32" s="22"/>
      <c r="X32" s="106"/>
      <c r="Y32" s="26"/>
      <c r="Z32" s="22"/>
      <c r="AA32" s="222"/>
      <c r="AB32" s="22"/>
      <c r="AC32" s="106"/>
    </row>
    <row r="33" spans="1:29">
      <c r="A33" s="106"/>
      <c r="B33" s="106"/>
      <c r="C33" s="110" t="s">
        <v>139</v>
      </c>
      <c r="D33" s="111" t="s">
        <v>140</v>
      </c>
      <c r="E33" s="26"/>
      <c r="F33" s="14"/>
      <c r="G33" s="106"/>
      <c r="H33" s="26"/>
      <c r="I33" s="14"/>
      <c r="J33" s="106"/>
      <c r="K33" s="26"/>
      <c r="L33" s="14"/>
      <c r="M33" s="106"/>
      <c r="N33" s="26"/>
      <c r="O33" s="14"/>
      <c r="P33" s="222"/>
      <c r="Q33" s="22"/>
      <c r="R33" s="106"/>
      <c r="S33" s="26"/>
      <c r="T33" s="14"/>
      <c r="U33" s="106"/>
      <c r="V33" s="26"/>
      <c r="W33" s="22"/>
      <c r="X33" s="106"/>
      <c r="Y33" s="26"/>
      <c r="Z33" s="22"/>
      <c r="AA33" s="222"/>
      <c r="AB33" s="22"/>
      <c r="AC33" s="106"/>
    </row>
    <row r="34" spans="1:29">
      <c r="A34" s="106"/>
      <c r="B34" s="106"/>
      <c r="C34" s="112" t="s">
        <v>142</v>
      </c>
      <c r="D34" s="111" t="s">
        <v>143</v>
      </c>
      <c r="E34" s="26"/>
      <c r="F34" s="14"/>
      <c r="G34" s="106"/>
      <c r="H34" s="26"/>
      <c r="I34" s="14"/>
      <c r="J34" s="106"/>
      <c r="K34" s="26"/>
      <c r="L34" s="14"/>
      <c r="M34" s="106"/>
      <c r="N34" s="26"/>
      <c r="O34" s="14"/>
      <c r="P34" s="222"/>
      <c r="Q34" s="22"/>
      <c r="R34" s="106"/>
      <c r="S34" s="26"/>
      <c r="T34" s="14"/>
      <c r="U34" s="106"/>
      <c r="V34" s="26"/>
      <c r="W34" s="22"/>
      <c r="X34" s="106"/>
      <c r="Y34" s="26"/>
      <c r="Z34" s="22"/>
      <c r="AA34" s="222"/>
      <c r="AB34" s="22"/>
      <c r="AC34" s="106"/>
    </row>
    <row r="35" spans="1:29">
      <c r="A35" s="106"/>
      <c r="B35" s="106"/>
      <c r="C35" s="110" t="s">
        <v>145</v>
      </c>
      <c r="D35" s="111" t="s">
        <v>146</v>
      </c>
      <c r="E35" s="26"/>
      <c r="F35" s="14"/>
      <c r="G35" s="106"/>
      <c r="H35" s="26"/>
      <c r="I35" s="14"/>
      <c r="J35" s="106"/>
      <c r="K35" s="26"/>
      <c r="L35" s="14"/>
      <c r="M35" s="106"/>
      <c r="N35" s="26"/>
      <c r="O35" s="14"/>
      <c r="P35" s="222"/>
      <c r="Q35" s="22"/>
      <c r="R35" s="106"/>
      <c r="S35" s="26"/>
      <c r="T35" s="14"/>
      <c r="U35" s="106"/>
      <c r="V35" s="26"/>
      <c r="W35" s="22"/>
      <c r="X35" s="106"/>
      <c r="Y35" s="26"/>
      <c r="Z35" s="22"/>
      <c r="AA35" s="222"/>
      <c r="AB35" s="22"/>
      <c r="AC35" s="106"/>
    </row>
    <row r="36" spans="1:29">
      <c r="A36" s="106"/>
      <c r="B36" s="106"/>
      <c r="C36" s="112" t="s">
        <v>154</v>
      </c>
      <c r="D36" s="111" t="s">
        <v>155</v>
      </c>
      <c r="E36" s="26"/>
      <c r="F36" s="14"/>
      <c r="G36" s="106"/>
      <c r="H36" s="26"/>
      <c r="I36" s="14"/>
      <c r="J36" s="106"/>
      <c r="K36" s="26"/>
      <c r="L36" s="14"/>
      <c r="M36" s="106"/>
      <c r="N36" s="26"/>
      <c r="O36" s="14"/>
      <c r="P36" s="222"/>
      <c r="Q36" s="22"/>
      <c r="R36" s="106"/>
      <c r="S36" s="26"/>
      <c r="T36" s="14"/>
      <c r="U36" s="106"/>
      <c r="V36" s="26"/>
      <c r="W36" s="22"/>
      <c r="X36" s="106"/>
      <c r="Y36" s="26"/>
      <c r="Z36" s="22"/>
      <c r="AA36" s="222"/>
      <c r="AB36" s="22"/>
      <c r="AC36" s="106"/>
    </row>
    <row r="37" spans="1:29">
      <c r="A37" s="106"/>
      <c r="B37" s="106"/>
      <c r="C37" s="110" t="s">
        <v>151</v>
      </c>
      <c r="D37" s="111" t="s">
        <v>152</v>
      </c>
      <c r="E37" s="26"/>
      <c r="F37" s="14"/>
      <c r="G37" s="106"/>
      <c r="H37" s="26"/>
      <c r="I37" s="14"/>
      <c r="J37" s="106"/>
      <c r="K37" s="26"/>
      <c r="L37" s="14"/>
      <c r="M37" s="106"/>
      <c r="N37" s="26"/>
      <c r="O37" s="14"/>
      <c r="P37" s="222"/>
      <c r="Q37" s="22"/>
      <c r="R37" s="106"/>
      <c r="S37" s="26"/>
      <c r="T37" s="14"/>
      <c r="U37" s="106"/>
      <c r="V37" s="26"/>
      <c r="W37" s="22"/>
      <c r="X37" s="106"/>
      <c r="Y37" s="26"/>
      <c r="Z37" s="22"/>
      <c r="AA37" s="222"/>
      <c r="AB37" s="22"/>
      <c r="AC37" s="106"/>
    </row>
    <row r="38" spans="1:29">
      <c r="A38" s="106"/>
      <c r="B38" s="106"/>
      <c r="C38" s="112" t="s">
        <v>148</v>
      </c>
      <c r="D38" s="111" t="s">
        <v>149</v>
      </c>
      <c r="E38" s="26"/>
      <c r="F38" s="14"/>
      <c r="G38" s="106"/>
      <c r="H38" s="26"/>
      <c r="I38" s="14"/>
      <c r="J38" s="106"/>
      <c r="K38" s="26"/>
      <c r="L38" s="14"/>
      <c r="M38" s="106"/>
      <c r="N38" s="26"/>
      <c r="O38" s="14"/>
      <c r="P38" s="222"/>
      <c r="Q38" s="22"/>
      <c r="R38" s="106"/>
      <c r="S38" s="26"/>
      <c r="T38" s="14"/>
      <c r="U38" s="106"/>
      <c r="V38" s="26"/>
      <c r="W38" s="22"/>
      <c r="X38" s="106"/>
      <c r="Y38" s="26"/>
      <c r="Z38" s="22"/>
      <c r="AA38" s="222"/>
      <c r="AB38" s="22"/>
      <c r="AC38" s="106"/>
    </row>
    <row r="39" spans="1:29">
      <c r="A39" s="106"/>
      <c r="B39" s="106"/>
      <c r="C39" s="110" t="s">
        <v>157</v>
      </c>
      <c r="D39" s="111" t="s">
        <v>158</v>
      </c>
      <c r="E39" s="26"/>
      <c r="F39" s="14"/>
      <c r="G39" s="106"/>
      <c r="H39" s="26"/>
      <c r="I39" s="14"/>
      <c r="J39" s="106"/>
      <c r="K39" s="26"/>
      <c r="L39" s="14"/>
      <c r="M39" s="106"/>
      <c r="N39" s="26"/>
      <c r="O39" s="14"/>
      <c r="P39" s="222"/>
      <c r="Q39" s="22"/>
      <c r="R39" s="106"/>
      <c r="S39" s="26"/>
      <c r="T39" s="14"/>
      <c r="U39" s="106"/>
      <c r="V39" s="26"/>
      <c r="W39" s="22"/>
      <c r="X39" s="106"/>
      <c r="Y39" s="26"/>
      <c r="Z39" s="22"/>
      <c r="AA39" s="222"/>
      <c r="AB39" s="22"/>
      <c r="AC39" s="106"/>
    </row>
    <row r="40" spans="1:29">
      <c r="A40" s="106"/>
      <c r="B40" s="106"/>
      <c r="C40" s="112" t="s">
        <v>160</v>
      </c>
      <c r="D40" s="111" t="s">
        <v>161</v>
      </c>
      <c r="E40" s="26"/>
      <c r="F40" s="14"/>
      <c r="G40" s="106"/>
      <c r="H40" s="26"/>
      <c r="I40" s="14"/>
      <c r="J40" s="106"/>
      <c r="K40" s="26"/>
      <c r="L40" s="14"/>
      <c r="M40" s="106"/>
      <c r="N40" s="26"/>
      <c r="O40" s="14"/>
      <c r="P40" s="222"/>
      <c r="Q40" s="22"/>
      <c r="R40" s="106"/>
      <c r="S40" s="26"/>
      <c r="T40" s="14"/>
      <c r="U40" s="106"/>
      <c r="V40" s="26"/>
      <c r="W40" s="22"/>
      <c r="X40" s="106"/>
      <c r="Y40" s="26"/>
      <c r="Z40" s="22"/>
      <c r="AA40" s="222"/>
      <c r="AB40" s="22"/>
      <c r="AC40" s="106"/>
    </row>
    <row r="41" spans="1:29">
      <c r="A41" s="106"/>
      <c r="B41" s="106"/>
      <c r="C41" s="112" t="s">
        <v>166</v>
      </c>
      <c r="D41" s="111" t="s">
        <v>167</v>
      </c>
      <c r="E41" s="26"/>
      <c r="F41" s="14"/>
      <c r="G41" s="106"/>
      <c r="H41" s="26"/>
      <c r="I41" s="14"/>
      <c r="J41" s="106"/>
      <c r="K41" s="26"/>
      <c r="L41" s="14"/>
      <c r="M41" s="106"/>
      <c r="N41" s="26"/>
      <c r="O41" s="14"/>
      <c r="P41" s="222"/>
      <c r="Q41" s="22"/>
      <c r="R41" s="106"/>
      <c r="S41" s="26"/>
      <c r="T41" s="14"/>
      <c r="U41" s="106"/>
      <c r="V41" s="26"/>
      <c r="W41" s="22"/>
      <c r="X41" s="106"/>
      <c r="Y41" s="26"/>
      <c r="Z41" s="22"/>
      <c r="AA41" s="222"/>
      <c r="AB41" s="22"/>
      <c r="AC41" s="106"/>
    </row>
    <row r="42" spans="1:29">
      <c r="A42" s="106"/>
      <c r="B42" s="106"/>
      <c r="C42" s="110" t="s">
        <v>163</v>
      </c>
      <c r="D42" s="111" t="s">
        <v>164</v>
      </c>
      <c r="E42" s="26"/>
      <c r="F42" s="14"/>
      <c r="G42" s="106"/>
      <c r="H42" s="26"/>
      <c r="I42" s="14"/>
      <c r="J42" s="106"/>
      <c r="K42" s="26"/>
      <c r="L42" s="14"/>
      <c r="M42" s="106"/>
      <c r="N42" s="26"/>
      <c r="O42" s="14"/>
      <c r="P42" s="222"/>
      <c r="Q42" s="22"/>
      <c r="R42" s="106"/>
      <c r="S42" s="26"/>
      <c r="T42" s="14"/>
      <c r="U42" s="106"/>
      <c r="V42" s="26"/>
      <c r="W42" s="22"/>
      <c r="X42" s="106"/>
      <c r="Y42" s="26"/>
      <c r="Z42" s="22"/>
      <c r="AA42" s="222"/>
      <c r="AB42" s="22"/>
      <c r="AC42" s="106"/>
    </row>
    <row r="43" spans="1:29">
      <c r="A43" s="106"/>
      <c r="B43" s="106"/>
      <c r="C43" s="110" t="s">
        <v>97</v>
      </c>
      <c r="D43" s="111" t="s">
        <v>70</v>
      </c>
      <c r="E43" s="26"/>
      <c r="F43" s="14"/>
      <c r="G43" s="106"/>
      <c r="H43" s="26"/>
      <c r="I43" s="14"/>
      <c r="J43" s="106"/>
      <c r="K43" s="26"/>
      <c r="L43" s="14"/>
      <c r="M43" s="106"/>
      <c r="N43" s="26"/>
      <c r="O43" s="14"/>
      <c r="P43" s="222"/>
      <c r="Q43" s="22"/>
      <c r="R43" s="106"/>
      <c r="S43" s="26"/>
      <c r="T43" s="14"/>
      <c r="U43" s="106"/>
      <c r="V43" s="26"/>
      <c r="W43" s="22"/>
      <c r="X43" s="106"/>
      <c r="Y43" s="26"/>
      <c r="Z43" s="22"/>
      <c r="AA43" s="222"/>
      <c r="AB43" s="22"/>
      <c r="AC43" s="106"/>
    </row>
    <row r="44" spans="1:29">
      <c r="A44" s="106"/>
      <c r="B44" s="106"/>
      <c r="C44" s="110" t="s">
        <v>117</v>
      </c>
      <c r="D44" s="111" t="s">
        <v>77</v>
      </c>
      <c r="E44" s="26"/>
      <c r="F44" s="14"/>
      <c r="G44" s="106"/>
      <c r="H44" s="26"/>
      <c r="I44" s="14"/>
      <c r="J44" s="106"/>
      <c r="K44" s="26"/>
      <c r="L44" s="14"/>
      <c r="M44" s="106"/>
      <c r="N44" s="26"/>
      <c r="O44" s="14"/>
      <c r="P44" s="222"/>
      <c r="Q44" s="22"/>
      <c r="R44" s="106"/>
      <c r="S44" s="26"/>
      <c r="T44" s="14"/>
      <c r="U44" s="106"/>
      <c r="V44" s="26"/>
      <c r="W44" s="22"/>
      <c r="X44" s="106"/>
      <c r="Y44" s="26"/>
      <c r="Z44" s="22"/>
      <c r="AA44" s="222"/>
      <c r="AB44" s="22"/>
      <c r="AC44" s="106"/>
    </row>
    <row r="45" spans="1:29">
      <c r="A45" s="106"/>
      <c r="B45" s="106"/>
      <c r="C45" s="110" t="s">
        <v>120</v>
      </c>
      <c r="D45" s="111" t="s">
        <v>78</v>
      </c>
      <c r="E45" s="26"/>
      <c r="F45" s="14"/>
      <c r="G45" s="106"/>
      <c r="H45" s="26"/>
      <c r="I45" s="14"/>
      <c r="J45" s="106"/>
      <c r="K45" s="26"/>
      <c r="L45" s="14"/>
      <c r="M45" s="106"/>
      <c r="N45" s="26"/>
      <c r="O45" s="14"/>
      <c r="P45" s="222"/>
      <c r="Q45" s="22"/>
      <c r="R45" s="106"/>
      <c r="S45" s="26"/>
      <c r="T45" s="14"/>
      <c r="U45" s="106"/>
      <c r="V45" s="26"/>
      <c r="W45" s="22"/>
      <c r="X45" s="106"/>
      <c r="Y45" s="26"/>
      <c r="Z45" s="22"/>
      <c r="AA45" s="222"/>
      <c r="AB45" s="22"/>
      <c r="AC45" s="106"/>
    </row>
    <row r="46" spans="1:29">
      <c r="A46" s="106"/>
      <c r="B46" s="106"/>
      <c r="C46" s="110" t="s">
        <v>100</v>
      </c>
      <c r="D46" s="111" t="s">
        <v>71</v>
      </c>
      <c r="E46" s="26"/>
      <c r="F46" s="14"/>
      <c r="G46" s="106"/>
      <c r="H46" s="26"/>
      <c r="I46" s="14"/>
      <c r="J46" s="106"/>
      <c r="K46" s="26"/>
      <c r="L46" s="14"/>
      <c r="M46" s="106"/>
      <c r="N46" s="26"/>
      <c r="O46" s="14"/>
      <c r="P46" s="222"/>
      <c r="Q46" s="22"/>
      <c r="R46" s="106"/>
      <c r="S46" s="26"/>
      <c r="T46" s="14"/>
      <c r="U46" s="106"/>
      <c r="V46" s="26"/>
      <c r="W46" s="22"/>
      <c r="X46" s="106"/>
      <c r="Y46" s="26"/>
      <c r="Z46" s="22"/>
      <c r="AA46" s="222"/>
      <c r="AB46" s="22"/>
      <c r="AC46" s="106"/>
    </row>
    <row r="47" spans="1:29">
      <c r="A47" s="106"/>
      <c r="B47" s="106"/>
      <c r="C47" s="110" t="s">
        <v>106</v>
      </c>
      <c r="D47" s="111" t="s">
        <v>73</v>
      </c>
      <c r="E47" s="26"/>
      <c r="F47" s="14"/>
      <c r="G47" s="106"/>
      <c r="H47" s="26"/>
      <c r="I47" s="14"/>
      <c r="J47" s="106"/>
      <c r="K47" s="26"/>
      <c r="L47" s="14"/>
      <c r="M47" s="106"/>
      <c r="N47" s="26"/>
      <c r="O47" s="14"/>
      <c r="P47" s="222"/>
      <c r="Q47" s="22"/>
      <c r="R47" s="106"/>
      <c r="S47" s="26"/>
      <c r="T47" s="14"/>
      <c r="U47" s="106"/>
      <c r="V47" s="26"/>
      <c r="W47" s="22"/>
      <c r="X47" s="106"/>
      <c r="Y47" s="26"/>
      <c r="Z47" s="22"/>
      <c r="AA47" s="222"/>
      <c r="AB47" s="22"/>
      <c r="AC47" s="106"/>
    </row>
    <row r="48" spans="1:29">
      <c r="A48" s="106"/>
      <c r="B48" s="106"/>
      <c r="C48" s="110" t="s">
        <v>109</v>
      </c>
      <c r="D48" s="111" t="s">
        <v>74</v>
      </c>
      <c r="E48" s="26"/>
      <c r="F48" s="14"/>
      <c r="G48" s="106"/>
      <c r="H48" s="26"/>
      <c r="I48" s="14"/>
      <c r="J48" s="106"/>
      <c r="K48" s="26"/>
      <c r="L48" s="14"/>
      <c r="M48" s="106"/>
      <c r="N48" s="26"/>
      <c r="O48" s="14"/>
      <c r="P48" s="222"/>
      <c r="Q48" s="22"/>
      <c r="R48" s="106"/>
      <c r="S48" s="26"/>
      <c r="T48" s="14"/>
      <c r="U48" s="106"/>
      <c r="V48" s="26"/>
      <c r="W48" s="22"/>
      <c r="X48" s="106"/>
      <c r="Y48" s="26"/>
      <c r="Z48" s="22"/>
      <c r="AA48" s="222"/>
      <c r="AB48" s="22"/>
      <c r="AC48" s="106"/>
    </row>
    <row r="49" spans="1:29">
      <c r="A49" s="106"/>
      <c r="B49" s="106"/>
      <c r="C49" s="110" t="s">
        <v>112</v>
      </c>
      <c r="D49" s="111" t="s">
        <v>75</v>
      </c>
      <c r="E49" s="26"/>
      <c r="F49" s="14"/>
      <c r="G49" s="106"/>
      <c r="H49" s="26"/>
      <c r="I49" s="14"/>
      <c r="J49" s="106"/>
      <c r="K49" s="26"/>
      <c r="L49" s="14"/>
      <c r="M49" s="106"/>
      <c r="N49" s="26"/>
      <c r="O49" s="14"/>
      <c r="P49" s="222"/>
      <c r="Q49" s="22"/>
      <c r="R49" s="106"/>
      <c r="S49" s="26"/>
      <c r="T49" s="14"/>
      <c r="U49" s="106"/>
      <c r="V49" s="26"/>
      <c r="W49" s="22"/>
      <c r="X49" s="106"/>
      <c r="Y49" s="26"/>
      <c r="Z49" s="22"/>
      <c r="AA49" s="222"/>
      <c r="AB49" s="22"/>
      <c r="AC49" s="106"/>
    </row>
    <row r="50" spans="1:29">
      <c r="A50" s="106"/>
      <c r="B50" s="106"/>
      <c r="C50" s="110" t="s">
        <v>103</v>
      </c>
      <c r="D50" s="111" t="s">
        <v>72</v>
      </c>
      <c r="E50" s="26"/>
      <c r="F50" s="14"/>
      <c r="G50" s="106"/>
      <c r="H50" s="26"/>
      <c r="I50" s="14"/>
      <c r="J50" s="106"/>
      <c r="K50" s="26"/>
      <c r="L50" s="14"/>
      <c r="M50" s="106"/>
      <c r="N50" s="26"/>
      <c r="O50" s="14"/>
      <c r="P50" s="222"/>
      <c r="Q50" s="22"/>
      <c r="R50" s="106"/>
      <c r="S50" s="26"/>
      <c r="T50" s="14"/>
      <c r="U50" s="106"/>
      <c r="V50" s="26"/>
      <c r="W50" s="22"/>
      <c r="X50" s="106"/>
      <c r="Y50" s="26"/>
      <c r="Z50" s="22"/>
      <c r="AA50" s="222"/>
      <c r="AB50" s="22"/>
      <c r="AC50" s="106"/>
    </row>
    <row r="51" spans="1:29">
      <c r="A51" s="106"/>
      <c r="B51" s="106"/>
      <c r="C51" s="110" t="s">
        <v>114</v>
      </c>
      <c r="D51" s="111" t="s">
        <v>76</v>
      </c>
      <c r="E51" s="26"/>
      <c r="F51" s="14"/>
      <c r="G51" s="106"/>
      <c r="H51" s="26"/>
      <c r="I51" s="14"/>
      <c r="J51" s="106"/>
      <c r="K51" s="26"/>
      <c r="L51" s="14"/>
      <c r="M51" s="106"/>
      <c r="N51" s="26"/>
      <c r="O51" s="14"/>
      <c r="P51" s="222"/>
      <c r="Q51" s="22"/>
      <c r="R51" s="106"/>
      <c r="S51" s="26"/>
      <c r="T51" s="14"/>
      <c r="U51" s="106"/>
      <c r="V51" s="26"/>
      <c r="W51" s="22"/>
      <c r="X51" s="106"/>
      <c r="Y51" s="26"/>
      <c r="Z51" s="22"/>
      <c r="AA51" s="222"/>
      <c r="AB51" s="22"/>
      <c r="AC51" s="106"/>
    </row>
    <row r="52" spans="1:29">
      <c r="A52" s="106"/>
      <c r="B52" s="106"/>
      <c r="C52" s="110" t="s">
        <v>123</v>
      </c>
      <c r="D52" s="111" t="s">
        <v>79</v>
      </c>
      <c r="E52" s="26"/>
      <c r="F52" s="14"/>
      <c r="G52" s="106"/>
      <c r="H52" s="26"/>
      <c r="I52" s="14"/>
      <c r="J52" s="106"/>
      <c r="K52" s="26"/>
      <c r="L52" s="14"/>
      <c r="M52" s="106"/>
      <c r="N52" s="26"/>
      <c r="O52" s="14"/>
      <c r="P52" s="222"/>
      <c r="Q52" s="22"/>
      <c r="R52" s="106"/>
      <c r="S52" s="26"/>
      <c r="T52" s="14"/>
      <c r="U52" s="106"/>
      <c r="V52" s="26"/>
      <c r="W52" s="22"/>
      <c r="X52" s="106"/>
      <c r="Y52" s="26"/>
      <c r="Z52" s="22"/>
      <c r="AA52" s="222"/>
      <c r="AB52" s="22"/>
      <c r="AC52" s="106"/>
    </row>
    <row r="53" spans="1:29">
      <c r="A53" s="106"/>
      <c r="B53" s="106"/>
      <c r="C53" s="110" t="s">
        <v>126</v>
      </c>
      <c r="D53" s="111" t="s">
        <v>80</v>
      </c>
      <c r="E53" s="26"/>
      <c r="F53" s="14"/>
      <c r="G53" s="106"/>
      <c r="H53" s="26"/>
      <c r="I53" s="14"/>
      <c r="J53" s="106"/>
      <c r="K53" s="26"/>
      <c r="L53" s="14"/>
      <c r="M53" s="106"/>
      <c r="N53" s="26"/>
      <c r="O53" s="14"/>
      <c r="P53" s="222"/>
      <c r="Q53" s="22"/>
      <c r="R53" s="106"/>
      <c r="S53" s="26"/>
      <c r="T53" s="14"/>
      <c r="U53" s="106"/>
      <c r="V53" s="26"/>
      <c r="W53" s="22"/>
      <c r="X53" s="106"/>
      <c r="Y53" s="26"/>
      <c r="Z53" s="22"/>
      <c r="AA53" s="222"/>
      <c r="AB53" s="22"/>
      <c r="AC53" s="106"/>
    </row>
    <row r="54" spans="1:29">
      <c r="A54" s="106"/>
      <c r="B54" s="106"/>
      <c r="C54" s="110" t="s">
        <v>129</v>
      </c>
      <c r="D54" s="111" t="s">
        <v>81</v>
      </c>
      <c r="E54" s="26"/>
      <c r="F54" s="14"/>
      <c r="G54" s="106"/>
      <c r="H54" s="26"/>
      <c r="I54" s="14"/>
      <c r="J54" s="106"/>
      <c r="K54" s="26"/>
      <c r="L54" s="14"/>
      <c r="M54" s="106"/>
      <c r="N54" s="26"/>
      <c r="O54" s="14"/>
      <c r="P54" s="222"/>
      <c r="Q54" s="22"/>
      <c r="R54" s="106"/>
      <c r="S54" s="26"/>
      <c r="T54" s="14"/>
      <c r="U54" s="106"/>
      <c r="V54" s="26"/>
      <c r="W54" s="22"/>
      <c r="X54" s="106"/>
      <c r="Y54" s="26"/>
      <c r="Z54" s="22"/>
      <c r="AA54" s="222"/>
      <c r="AB54" s="22"/>
      <c r="AC54" s="106"/>
    </row>
    <row r="55" spans="1:29">
      <c r="A55" s="106"/>
      <c r="B55" s="106"/>
      <c r="C55" s="110" t="s">
        <v>132</v>
      </c>
      <c r="D55" s="111" t="s">
        <v>82</v>
      </c>
      <c r="E55" s="26"/>
      <c r="F55" s="14"/>
      <c r="G55" s="106"/>
      <c r="H55" s="26"/>
      <c r="I55" s="14"/>
      <c r="J55" s="106"/>
      <c r="K55" s="26"/>
      <c r="L55" s="14"/>
      <c r="M55" s="106"/>
      <c r="N55" s="26"/>
      <c r="O55" s="14"/>
      <c r="P55" s="222"/>
      <c r="Q55" s="22"/>
      <c r="R55" s="106"/>
      <c r="S55" s="26"/>
      <c r="T55" s="14"/>
      <c r="U55" s="106"/>
      <c r="V55" s="26"/>
      <c r="W55" s="22"/>
      <c r="X55" s="106"/>
      <c r="Y55" s="26"/>
      <c r="Z55" s="22"/>
      <c r="AA55" s="222"/>
      <c r="AB55" s="22"/>
      <c r="AC55" s="106"/>
    </row>
    <row r="56" spans="1:29">
      <c r="A56" s="106"/>
      <c r="B56" s="106"/>
      <c r="C56" s="110" t="s">
        <v>135</v>
      </c>
      <c r="D56" s="111" t="s">
        <v>83</v>
      </c>
      <c r="E56" s="26"/>
      <c r="F56" s="14"/>
      <c r="G56" s="106"/>
      <c r="H56" s="26"/>
      <c r="I56" s="14"/>
      <c r="J56" s="106"/>
      <c r="K56" s="26"/>
      <c r="L56" s="14"/>
      <c r="M56" s="106"/>
      <c r="N56" s="26"/>
      <c r="O56" s="14"/>
      <c r="P56" s="222"/>
      <c r="Q56" s="22"/>
      <c r="R56" s="106"/>
      <c r="S56" s="26"/>
      <c r="T56" s="14"/>
      <c r="U56" s="106"/>
      <c r="V56" s="26"/>
      <c r="W56" s="22"/>
      <c r="X56" s="106"/>
      <c r="Y56" s="26"/>
      <c r="Z56" s="22"/>
      <c r="AA56" s="222"/>
      <c r="AB56" s="22"/>
      <c r="AC56" s="106"/>
    </row>
    <row r="57" spans="1:29">
      <c r="A57" s="106"/>
      <c r="B57" s="106"/>
      <c r="C57" s="110" t="s">
        <v>138</v>
      </c>
      <c r="D57" s="111" t="s">
        <v>84</v>
      </c>
      <c r="E57" s="26"/>
      <c r="F57" s="14"/>
      <c r="G57" s="106"/>
      <c r="H57" s="26"/>
      <c r="I57" s="14"/>
      <c r="J57" s="106"/>
      <c r="K57" s="26"/>
      <c r="L57" s="14"/>
      <c r="M57" s="106"/>
      <c r="N57" s="26"/>
      <c r="O57" s="14"/>
      <c r="P57" s="222"/>
      <c r="Q57" s="22"/>
      <c r="R57" s="106"/>
      <c r="S57" s="26"/>
      <c r="T57" s="14"/>
      <c r="U57" s="106"/>
      <c r="V57" s="26"/>
      <c r="W57" s="22"/>
      <c r="X57" s="106"/>
      <c r="Y57" s="26"/>
      <c r="Z57" s="22"/>
      <c r="AA57" s="222"/>
      <c r="AB57" s="22"/>
      <c r="AC57" s="106"/>
    </row>
    <row r="58" spans="1:29">
      <c r="A58" s="106"/>
      <c r="B58" s="106"/>
      <c r="C58" s="110" t="s">
        <v>141</v>
      </c>
      <c r="D58" s="111" t="s">
        <v>85</v>
      </c>
      <c r="E58" s="26"/>
      <c r="F58" s="14"/>
      <c r="G58" s="106"/>
      <c r="H58" s="26"/>
      <c r="I58" s="14"/>
      <c r="J58" s="106"/>
      <c r="K58" s="26"/>
      <c r="L58" s="14"/>
      <c r="M58" s="106"/>
      <c r="N58" s="26"/>
      <c r="O58" s="14"/>
      <c r="P58" s="222"/>
      <c r="Q58" s="22"/>
      <c r="R58" s="106"/>
      <c r="S58" s="26"/>
      <c r="T58" s="14"/>
      <c r="U58" s="106"/>
      <c r="V58" s="26"/>
      <c r="W58" s="22"/>
      <c r="X58" s="106"/>
      <c r="Y58" s="26"/>
      <c r="Z58" s="22"/>
      <c r="AA58" s="222"/>
      <c r="AB58" s="22"/>
      <c r="AC58" s="106"/>
    </row>
    <row r="59" spans="1:29">
      <c r="A59" s="106"/>
      <c r="B59" s="106"/>
      <c r="C59" s="110" t="s">
        <v>144</v>
      </c>
      <c r="D59" s="111" t="s">
        <v>86</v>
      </c>
      <c r="E59" s="26"/>
      <c r="F59" s="14"/>
      <c r="G59" s="106"/>
      <c r="H59" s="26"/>
      <c r="I59" s="14"/>
      <c r="J59" s="106"/>
      <c r="K59" s="26"/>
      <c r="L59" s="14"/>
      <c r="M59" s="106"/>
      <c r="N59" s="26"/>
      <c r="O59" s="14"/>
      <c r="P59" s="222"/>
      <c r="Q59" s="22"/>
      <c r="R59" s="106"/>
      <c r="S59" s="26"/>
      <c r="T59" s="14"/>
      <c r="U59" s="106"/>
      <c r="V59" s="26"/>
      <c r="W59" s="22"/>
      <c r="X59" s="106"/>
      <c r="Y59" s="26"/>
      <c r="Z59" s="22"/>
      <c r="AA59" s="222"/>
      <c r="AB59" s="22"/>
      <c r="AC59" s="106"/>
    </row>
    <row r="60" spans="1:29">
      <c r="A60" s="106"/>
      <c r="B60" s="106"/>
      <c r="C60" s="110" t="s">
        <v>147</v>
      </c>
      <c r="D60" s="111" t="s">
        <v>87</v>
      </c>
      <c r="E60" s="26"/>
      <c r="F60" s="14"/>
      <c r="G60" s="106"/>
      <c r="H60" s="26"/>
      <c r="I60" s="14"/>
      <c r="J60" s="106"/>
      <c r="K60" s="26"/>
      <c r="L60" s="14"/>
      <c r="M60" s="106"/>
      <c r="N60" s="26"/>
      <c r="O60" s="14"/>
      <c r="P60" s="222"/>
      <c r="Q60" s="22"/>
      <c r="R60" s="106"/>
      <c r="S60" s="26"/>
      <c r="T60" s="14"/>
      <c r="U60" s="106"/>
      <c r="V60" s="26"/>
      <c r="W60" s="22"/>
      <c r="X60" s="106"/>
      <c r="Y60" s="26"/>
      <c r="Z60" s="22"/>
      <c r="AA60" s="222"/>
      <c r="AB60" s="22"/>
      <c r="AC60" s="106"/>
    </row>
    <row r="61" spans="1:29">
      <c r="A61" s="106"/>
      <c r="B61" s="106"/>
      <c r="C61" s="110" t="s">
        <v>150</v>
      </c>
      <c r="D61" s="111" t="s">
        <v>88</v>
      </c>
      <c r="E61" s="26"/>
      <c r="F61" s="14"/>
      <c r="G61" s="106"/>
      <c r="H61" s="26"/>
      <c r="I61" s="14"/>
      <c r="J61" s="106"/>
      <c r="K61" s="26"/>
      <c r="L61" s="14"/>
      <c r="M61" s="106"/>
      <c r="N61" s="26"/>
      <c r="O61" s="14"/>
      <c r="P61" s="222"/>
      <c r="Q61" s="22"/>
      <c r="R61" s="106"/>
      <c r="S61" s="26"/>
      <c r="T61" s="14"/>
      <c r="U61" s="106"/>
      <c r="V61" s="26"/>
      <c r="W61" s="22"/>
      <c r="X61" s="106"/>
      <c r="Y61" s="26"/>
      <c r="Z61" s="22"/>
      <c r="AA61" s="222"/>
      <c r="AB61" s="22"/>
      <c r="AC61" s="106"/>
    </row>
    <row r="62" spans="1:29">
      <c r="A62" s="106"/>
      <c r="B62" s="106"/>
      <c r="C62" s="110" t="s">
        <v>156</v>
      </c>
      <c r="D62" s="111" t="s">
        <v>90</v>
      </c>
      <c r="E62" s="26"/>
      <c r="F62" s="14"/>
      <c r="G62" s="106"/>
      <c r="H62" s="26"/>
      <c r="I62" s="14"/>
      <c r="J62" s="106"/>
      <c r="K62" s="26"/>
      <c r="L62" s="14"/>
      <c r="M62" s="106"/>
      <c r="N62" s="26"/>
      <c r="O62" s="14"/>
      <c r="P62" s="222"/>
      <c r="Q62" s="22"/>
      <c r="R62" s="106"/>
      <c r="S62" s="26"/>
      <c r="T62" s="14"/>
      <c r="U62" s="106"/>
      <c r="V62" s="26"/>
      <c r="W62" s="22"/>
      <c r="X62" s="106"/>
      <c r="Y62" s="26"/>
      <c r="Z62" s="22"/>
      <c r="AA62" s="222"/>
      <c r="AB62" s="22"/>
      <c r="AC62" s="106"/>
    </row>
    <row r="63" spans="1:29">
      <c r="A63" s="106"/>
      <c r="B63" s="106"/>
      <c r="C63" s="110" t="s">
        <v>153</v>
      </c>
      <c r="D63" s="111" t="s">
        <v>89</v>
      </c>
      <c r="E63" s="26"/>
      <c r="F63" s="14"/>
      <c r="G63" s="106"/>
      <c r="H63" s="26"/>
      <c r="I63" s="14"/>
      <c r="J63" s="106"/>
      <c r="K63" s="26"/>
      <c r="L63" s="14"/>
      <c r="M63" s="106"/>
      <c r="N63" s="26"/>
      <c r="O63" s="14"/>
      <c r="P63" s="222"/>
      <c r="Q63" s="22"/>
      <c r="R63" s="106"/>
      <c r="S63" s="26"/>
      <c r="T63" s="14"/>
      <c r="U63" s="106"/>
      <c r="V63" s="26"/>
      <c r="W63" s="22"/>
      <c r="X63" s="106"/>
      <c r="Y63" s="26"/>
      <c r="Z63" s="22"/>
      <c r="AA63" s="222"/>
      <c r="AB63" s="22"/>
      <c r="AC63" s="106"/>
    </row>
    <row r="64" spans="1:29">
      <c r="A64" s="106"/>
      <c r="B64" s="106"/>
      <c r="C64" s="110" t="s">
        <v>159</v>
      </c>
      <c r="D64" s="111" t="s">
        <v>91</v>
      </c>
      <c r="E64" s="26"/>
      <c r="F64" s="14"/>
      <c r="G64" s="106"/>
      <c r="H64" s="26"/>
      <c r="I64" s="14"/>
      <c r="J64" s="106"/>
      <c r="K64" s="26"/>
      <c r="L64" s="14"/>
      <c r="M64" s="106"/>
      <c r="N64" s="26"/>
      <c r="O64" s="14"/>
      <c r="P64" s="222"/>
      <c r="Q64" s="22"/>
      <c r="R64" s="106"/>
      <c r="S64" s="26"/>
      <c r="T64" s="14"/>
      <c r="U64" s="106"/>
      <c r="V64" s="26"/>
      <c r="W64" s="22"/>
      <c r="X64" s="106"/>
      <c r="Y64" s="26"/>
      <c r="Z64" s="22"/>
      <c r="AA64" s="222"/>
      <c r="AB64" s="22"/>
      <c r="AC64" s="106"/>
    </row>
    <row r="65" spans="1:29">
      <c r="A65" s="106"/>
      <c r="B65" s="106"/>
      <c r="C65" s="110" t="s">
        <v>165</v>
      </c>
      <c r="D65" s="111" t="s">
        <v>93</v>
      </c>
      <c r="E65" s="26"/>
      <c r="F65" s="14"/>
      <c r="G65" s="106"/>
      <c r="H65" s="26"/>
      <c r="I65" s="14"/>
      <c r="J65" s="106"/>
      <c r="K65" s="26"/>
      <c r="L65" s="14"/>
      <c r="M65" s="106"/>
      <c r="N65" s="26"/>
      <c r="O65" s="14"/>
      <c r="P65" s="222"/>
      <c r="Q65" s="22"/>
      <c r="R65" s="106"/>
      <c r="S65" s="26"/>
      <c r="T65" s="14"/>
      <c r="U65" s="106"/>
      <c r="V65" s="26"/>
      <c r="W65" s="22"/>
      <c r="X65" s="106"/>
      <c r="Y65" s="26"/>
      <c r="Z65" s="22"/>
      <c r="AA65" s="222"/>
      <c r="AB65" s="22"/>
      <c r="AC65" s="106"/>
    </row>
    <row r="66" spans="1:29">
      <c r="A66" s="106"/>
      <c r="B66" s="106"/>
      <c r="C66" s="110" t="s">
        <v>162</v>
      </c>
      <c r="D66" s="111" t="s">
        <v>92</v>
      </c>
      <c r="E66" s="26"/>
      <c r="F66" s="14"/>
      <c r="G66" s="106"/>
      <c r="H66" s="26"/>
      <c r="I66" s="14"/>
      <c r="J66" s="106"/>
      <c r="K66" s="26"/>
      <c r="L66" s="14"/>
      <c r="M66" s="106"/>
      <c r="N66" s="26"/>
      <c r="O66" s="14"/>
      <c r="P66" s="222"/>
      <c r="Q66" s="22"/>
      <c r="R66" s="106"/>
      <c r="S66" s="26"/>
      <c r="T66" s="14"/>
      <c r="U66" s="106"/>
      <c r="V66" s="26"/>
      <c r="W66" s="22"/>
      <c r="X66" s="106"/>
      <c r="Y66" s="26"/>
      <c r="Z66" s="22"/>
      <c r="AA66" s="222"/>
      <c r="AB66" s="22"/>
      <c r="AC66" s="106"/>
    </row>
    <row r="67" spans="1:29" ht="13.5" thickBot="1">
      <c r="A67" s="106"/>
      <c r="B67" s="106"/>
      <c r="C67" s="110" t="s">
        <v>168</v>
      </c>
      <c r="D67" s="111" t="s">
        <v>94</v>
      </c>
      <c r="E67" s="26"/>
      <c r="F67" s="14"/>
      <c r="G67" s="106"/>
      <c r="H67" s="26"/>
      <c r="I67" s="14"/>
      <c r="J67" s="106"/>
      <c r="K67" s="26"/>
      <c r="L67" s="14"/>
      <c r="M67" s="106"/>
      <c r="N67" s="26"/>
      <c r="O67" s="14"/>
      <c r="P67" s="222"/>
      <c r="Q67" s="22"/>
      <c r="R67" s="106"/>
      <c r="S67" s="27"/>
      <c r="T67" s="15"/>
      <c r="U67" s="106"/>
      <c r="V67" s="26"/>
      <c r="W67" s="22"/>
      <c r="X67" s="106"/>
      <c r="Y67" s="26"/>
      <c r="Z67" s="22"/>
      <c r="AA67" s="222"/>
      <c r="AB67" s="22"/>
      <c r="AC67" s="106"/>
    </row>
    <row r="68" spans="1:29" s="83" customFormat="1" ht="25.5" customHeight="1" thickTop="1" thickBot="1">
      <c r="A68" s="114"/>
      <c r="B68" s="114"/>
      <c r="C68" s="348" t="s">
        <v>60</v>
      </c>
      <c r="D68" s="349"/>
      <c r="E68" s="172">
        <f>SUM(E17:E67)</f>
        <v>0</v>
      </c>
      <c r="F68" s="173">
        <f>SUM(F17:F67)</f>
        <v>0</v>
      </c>
      <c r="G68" s="114"/>
      <c r="H68" s="172">
        <f>SUM(H17:H67)</f>
        <v>0</v>
      </c>
      <c r="I68" s="173">
        <f>SUM(I17:I67)</f>
        <v>0</v>
      </c>
      <c r="J68" s="114"/>
      <c r="K68" s="172">
        <f>SUM(K17:K67)</f>
        <v>0</v>
      </c>
      <c r="L68" s="173">
        <f>SUM(L17:L67)</f>
        <v>0</v>
      </c>
      <c r="M68" s="114"/>
      <c r="N68" s="172">
        <f>SUM(N17:N67)</f>
        <v>0</v>
      </c>
      <c r="O68" s="173">
        <f>SUM(O17:O67)</f>
        <v>0</v>
      </c>
      <c r="P68" s="223"/>
      <c r="Q68" s="174">
        <f>SUM(Q17:Q67)</f>
        <v>0</v>
      </c>
      <c r="R68" s="114"/>
      <c r="S68" s="172">
        <f t="shared" ref="S68:T68" si="0">SUM(S17:S67)+SUM(S69:S70)</f>
        <v>0</v>
      </c>
      <c r="T68" s="173">
        <f t="shared" si="0"/>
        <v>0</v>
      </c>
      <c r="U68" s="114"/>
      <c r="V68" s="172">
        <f>SUM(V17:V67)</f>
        <v>0</v>
      </c>
      <c r="W68" s="174">
        <f>SUM(W17:W67)</f>
        <v>0</v>
      </c>
      <c r="X68" s="114"/>
      <c r="Y68" s="172">
        <f>SUM(Y17:Y67)</f>
        <v>0</v>
      </c>
      <c r="Z68" s="174">
        <f>SUM(Z17:Z67)</f>
        <v>0</v>
      </c>
      <c r="AA68" s="223"/>
      <c r="AB68" s="174">
        <f>SUM(AB17:AB67)</f>
        <v>0</v>
      </c>
      <c r="AC68" s="114"/>
    </row>
    <row r="69" spans="1:29" ht="13.5" thickBot="1">
      <c r="A69" s="106"/>
      <c r="B69" s="106"/>
      <c r="C69" s="106"/>
      <c r="D69" s="198" t="s">
        <v>46</v>
      </c>
      <c r="E69" s="27"/>
      <c r="F69" s="15"/>
      <c r="G69" s="106"/>
      <c r="H69" s="27"/>
      <c r="I69" s="15"/>
      <c r="J69" s="106"/>
      <c r="K69" s="27"/>
      <c r="L69" s="15"/>
      <c r="M69" s="106"/>
      <c r="N69" s="27"/>
      <c r="O69" s="15"/>
      <c r="P69" s="222"/>
      <c r="Q69" s="23"/>
      <c r="R69" s="106"/>
      <c r="S69" s="27"/>
      <c r="T69" s="15"/>
      <c r="U69" s="106"/>
      <c r="V69" s="27"/>
      <c r="W69" s="23"/>
      <c r="X69" s="106"/>
      <c r="Y69" s="27"/>
      <c r="Z69" s="23"/>
      <c r="AA69" s="222"/>
      <c r="AB69" s="23"/>
      <c r="AC69" s="106"/>
    </row>
    <row r="70" spans="1:29" ht="13.5" thickTop="1">
      <c r="A70" s="106"/>
      <c r="B70" s="106"/>
      <c r="C70" s="334" t="s">
        <v>47</v>
      </c>
      <c r="D70" s="334"/>
      <c r="E70" s="28"/>
      <c r="F70" s="18"/>
      <c r="G70" s="106"/>
      <c r="H70" s="28"/>
      <c r="I70" s="18"/>
      <c r="J70" s="106"/>
      <c r="K70" s="28"/>
      <c r="L70" s="18"/>
      <c r="M70" s="106"/>
      <c r="N70" s="28"/>
      <c r="O70" s="18"/>
      <c r="P70" s="222"/>
      <c r="Q70" s="24"/>
      <c r="R70" s="106"/>
      <c r="S70" s="28"/>
      <c r="T70" s="18"/>
      <c r="U70" s="106"/>
      <c r="V70" s="28"/>
      <c r="W70" s="24"/>
      <c r="X70" s="106"/>
      <c r="Y70" s="28"/>
      <c r="Z70" s="24"/>
      <c r="AA70" s="222"/>
      <c r="AB70" s="24"/>
      <c r="AC70" s="106"/>
    </row>
    <row r="71" spans="1:29" ht="13.5" thickBot="1">
      <c r="A71" s="106"/>
      <c r="B71" s="106"/>
      <c r="C71" s="106"/>
      <c r="D71" s="198" t="s">
        <v>48</v>
      </c>
      <c r="E71" s="29"/>
      <c r="F71" s="19"/>
      <c r="G71" s="106"/>
      <c r="H71" s="29"/>
      <c r="I71" s="19"/>
      <c r="J71" s="106"/>
      <c r="K71" s="29"/>
      <c r="L71" s="19"/>
      <c r="M71" s="106"/>
      <c r="N71" s="29"/>
      <c r="O71" s="19"/>
      <c r="P71" s="222"/>
      <c r="Q71" s="25"/>
      <c r="R71" s="106"/>
      <c r="S71" s="29"/>
      <c r="T71" s="19"/>
      <c r="U71" s="106"/>
      <c r="V71" s="29"/>
      <c r="W71" s="25"/>
      <c r="X71" s="106"/>
      <c r="Y71" s="29"/>
      <c r="Z71" s="25"/>
      <c r="AA71" s="222"/>
      <c r="AB71" s="25"/>
      <c r="AC71" s="106"/>
    </row>
    <row r="72" spans="1:29">
      <c r="A72" s="106"/>
      <c r="B72" s="106"/>
      <c r="C72" s="106"/>
      <c r="D72" s="106"/>
      <c r="E72" s="106"/>
      <c r="F72" s="106"/>
      <c r="G72" s="106"/>
      <c r="H72" s="106"/>
      <c r="I72" s="106"/>
      <c r="J72" s="106"/>
      <c r="K72" s="106"/>
      <c r="L72" s="106"/>
      <c r="M72" s="106"/>
      <c r="N72" s="106"/>
      <c r="O72" s="106"/>
      <c r="P72" s="147"/>
      <c r="Q72" s="106"/>
      <c r="R72" s="106"/>
      <c r="S72" s="106"/>
      <c r="T72" s="106"/>
      <c r="U72" s="106"/>
      <c r="V72" s="106"/>
      <c r="W72" s="106"/>
      <c r="X72" s="106"/>
      <c r="Y72" s="106"/>
      <c r="Z72" s="106"/>
      <c r="AA72" s="147"/>
      <c r="AB72" s="106"/>
      <c r="AC72" s="106"/>
    </row>
    <row r="73" spans="1:29">
      <c r="D73" s="40" t="s">
        <v>62</v>
      </c>
      <c r="R73" s="84"/>
      <c r="S73" s="84"/>
      <c r="T73" s="84"/>
    </row>
    <row r="74" spans="1:29">
      <c r="D74" s="40" t="s">
        <v>63</v>
      </c>
    </row>
    <row r="75" spans="1:29">
      <c r="D75" s="85"/>
    </row>
    <row r="76" spans="1:29">
      <c r="D76" s="85"/>
    </row>
    <row r="77" spans="1:29">
      <c r="D77" s="85"/>
    </row>
    <row r="78" spans="1:29">
      <c r="D78" s="85"/>
    </row>
    <row r="79" spans="1:29">
      <c r="D79" s="85"/>
    </row>
    <row r="80" spans="1:29">
      <c r="D80" s="85"/>
    </row>
    <row r="87" spans="5:20">
      <c r="E87" s="86"/>
      <c r="F87" s="86"/>
      <c r="G87" s="86"/>
      <c r="H87" s="86"/>
      <c r="I87" s="86"/>
      <c r="J87" s="86"/>
      <c r="K87" s="86"/>
      <c r="L87" s="86"/>
      <c r="M87" s="86"/>
    </row>
    <row r="88" spans="5:20">
      <c r="R88" s="86"/>
      <c r="S88" s="86"/>
      <c r="T88" s="86"/>
    </row>
  </sheetData>
  <sheetProtection selectLockedCells="1"/>
  <mergeCells count="26">
    <mergeCell ref="C68:D68"/>
    <mergeCell ref="B5:F5"/>
    <mergeCell ref="B15:D15"/>
    <mergeCell ref="C16:D16"/>
    <mergeCell ref="C70:D70"/>
    <mergeCell ref="E7:AB7"/>
    <mergeCell ref="E10:AB10"/>
    <mergeCell ref="E12:Q12"/>
    <mergeCell ref="V12:AB12"/>
    <mergeCell ref="E13:F13"/>
    <mergeCell ref="H13:I13"/>
    <mergeCell ref="K13:L13"/>
    <mergeCell ref="N13:O13"/>
    <mergeCell ref="E8:AD8"/>
    <mergeCell ref="E9:AD9"/>
    <mergeCell ref="S12:T12"/>
    <mergeCell ref="B1:AB1"/>
    <mergeCell ref="B2:AB2"/>
    <mergeCell ref="B3:AB3"/>
    <mergeCell ref="B4:AB4"/>
    <mergeCell ref="E6:AB6"/>
    <mergeCell ref="S13:S14"/>
    <mergeCell ref="T13:T14"/>
    <mergeCell ref="Q13:Q14"/>
    <mergeCell ref="AB13:AB14"/>
    <mergeCell ref="E11:AB11"/>
  </mergeCells>
  <conditionalFormatting sqref="E68">
    <cfRule type="cellIs" dxfId="40" priority="17" operator="notEqual">
      <formula>$E$15</formula>
    </cfRule>
  </conditionalFormatting>
  <conditionalFormatting sqref="F68">
    <cfRule type="cellIs" dxfId="39" priority="16" operator="notEqual">
      <formula>$F$15</formula>
    </cfRule>
  </conditionalFormatting>
  <conditionalFormatting sqref="H68">
    <cfRule type="cellIs" dxfId="38" priority="15" operator="notEqual">
      <formula>$H$15</formula>
    </cfRule>
  </conditionalFormatting>
  <conditionalFormatting sqref="I68">
    <cfRule type="cellIs" dxfId="37" priority="14" operator="notEqual">
      <formula>$I$15</formula>
    </cfRule>
  </conditionalFormatting>
  <conditionalFormatting sqref="K68">
    <cfRule type="cellIs" dxfId="36" priority="13" operator="notEqual">
      <formula>$E$15</formula>
    </cfRule>
  </conditionalFormatting>
  <conditionalFormatting sqref="L68">
    <cfRule type="cellIs" dxfId="35" priority="12" operator="notEqual">
      <formula>$F$15</formula>
    </cfRule>
  </conditionalFormatting>
  <conditionalFormatting sqref="N68">
    <cfRule type="cellIs" dxfId="34" priority="11" operator="notEqual">
      <formula>$H$15</formula>
    </cfRule>
  </conditionalFormatting>
  <conditionalFormatting sqref="O68:P68">
    <cfRule type="cellIs" dxfId="33" priority="10" operator="notEqual">
      <formula>$I$15</formula>
    </cfRule>
  </conditionalFormatting>
  <conditionalFormatting sqref="V68">
    <cfRule type="cellIs" dxfId="32" priority="9" operator="notEqual">
      <formula>$E$15</formula>
    </cfRule>
  </conditionalFormatting>
  <conditionalFormatting sqref="W68">
    <cfRule type="cellIs" dxfId="31" priority="8" operator="notEqual">
      <formula>$H$15</formula>
    </cfRule>
  </conditionalFormatting>
  <conditionalFormatting sqref="Y68">
    <cfRule type="cellIs" dxfId="30" priority="7" operator="notEqual">
      <formula>$E$15</formula>
    </cfRule>
  </conditionalFormatting>
  <conditionalFormatting sqref="Z68">
    <cfRule type="cellIs" dxfId="29" priority="6" operator="notEqual">
      <formula>$H$15</formula>
    </cfRule>
  </conditionalFormatting>
  <conditionalFormatting sqref="Q68">
    <cfRule type="cellIs" dxfId="28" priority="5" operator="notEqual">
      <formula>$H$15</formula>
    </cfRule>
  </conditionalFormatting>
  <conditionalFormatting sqref="AA68">
    <cfRule type="cellIs" dxfId="27" priority="4" operator="notEqual">
      <formula>$I$15</formula>
    </cfRule>
  </conditionalFormatting>
  <conditionalFormatting sqref="AB68">
    <cfRule type="cellIs" dxfId="26" priority="3" operator="notEqual">
      <formula>$H$15</formula>
    </cfRule>
  </conditionalFormatting>
  <conditionalFormatting sqref="S68">
    <cfRule type="cellIs" dxfId="25" priority="2" operator="notEqual">
      <formula>$H$15</formula>
    </cfRule>
  </conditionalFormatting>
  <conditionalFormatting sqref="T68">
    <cfRule type="cellIs" dxfId="24" priority="1"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2021 Enrollment Survey
Due May 2, 2022&amp;CPage &amp;P&amp;RQuestions? Contact Jerry Berggren
 jberggren@nadp.org (972) 458-6998 x113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D88"/>
  <sheetViews>
    <sheetView topLeftCell="E7" zoomScaleNormal="100" workbookViewId="0">
      <selection activeCell="E12" sqref="E12:Q12"/>
    </sheetView>
  </sheetViews>
  <sheetFormatPr defaultColWidth="9.140625" defaultRowHeight="12.75"/>
  <cols>
    <col min="1" max="2" width="2.7109375" style="76" customWidth="1"/>
    <col min="3" max="3" width="23" style="76" customWidth="1"/>
    <col min="4" max="4" width="3.7109375" style="76" customWidth="1"/>
    <col min="5" max="6" width="18.7109375" style="76" customWidth="1"/>
    <col min="7" max="7" width="2.7109375" style="76" customWidth="1"/>
    <col min="8" max="9" width="18.7109375" style="76" customWidth="1"/>
    <col min="10" max="10" width="2.7109375" style="76" customWidth="1"/>
    <col min="11" max="12" width="18.7109375" style="76" customWidth="1"/>
    <col min="13" max="13" width="2.7109375" style="76" customWidth="1"/>
    <col min="14" max="15" width="18.7109375" style="76" customWidth="1"/>
    <col min="16" max="16" width="2.7109375" style="76" customWidth="1"/>
    <col min="17" max="17" width="18.7109375" style="76" customWidth="1"/>
    <col min="18" max="18" width="2.7109375" style="76" customWidth="1"/>
    <col min="19" max="20" width="17.7109375" style="76" customWidth="1"/>
    <col min="21" max="21" width="2.7109375" style="76" customWidth="1"/>
    <col min="22" max="23" width="18.7109375" style="76" customWidth="1"/>
    <col min="24" max="24" width="2.7109375" style="76" customWidth="1"/>
    <col min="25" max="26" width="18.7109375" style="76" customWidth="1"/>
    <col min="27" max="27" width="2.7109375" style="76" customWidth="1"/>
    <col min="28" max="28" width="18.7109375" style="76" customWidth="1"/>
    <col min="29" max="29" width="2.7109375" style="76" customWidth="1"/>
    <col min="30" max="16384" width="9.140625" style="76"/>
  </cols>
  <sheetData>
    <row r="1" spans="1:30" ht="18">
      <c r="A1" s="10"/>
      <c r="B1" s="289" t="s">
        <v>290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36"/>
    </row>
    <row r="2" spans="1:30" ht="15.75">
      <c r="A2" s="10"/>
      <c r="B2" s="302" t="s">
        <v>250</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236"/>
    </row>
    <row r="3" spans="1:30" ht="15.75">
      <c r="A3" s="10"/>
      <c r="B3" s="302" t="s">
        <v>238</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236"/>
    </row>
    <row r="4" spans="1:30" ht="15.75">
      <c r="A4" s="10"/>
      <c r="B4" s="302" t="s">
        <v>39</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236"/>
    </row>
    <row r="5" spans="1:30" s="39" customFormat="1" ht="15.75">
      <c r="A5" s="10"/>
      <c r="B5" s="290"/>
      <c r="C5" s="290"/>
      <c r="D5" s="290"/>
      <c r="E5" s="290"/>
      <c r="F5" s="290"/>
      <c r="G5" s="196"/>
      <c r="H5" s="196"/>
      <c r="I5" s="196"/>
      <c r="J5" s="10"/>
      <c r="K5" s="10"/>
      <c r="L5" s="10"/>
      <c r="M5" s="10"/>
      <c r="N5" s="10"/>
      <c r="O5" s="208"/>
      <c r="P5" s="208"/>
      <c r="Q5" s="208"/>
      <c r="R5" s="10"/>
      <c r="S5" s="10"/>
      <c r="T5" s="10"/>
      <c r="U5" s="208"/>
      <c r="V5" s="208"/>
      <c r="W5" s="208"/>
      <c r="X5" s="208"/>
      <c r="Y5" s="208"/>
      <c r="Z5" s="208"/>
      <c r="AA5" s="208"/>
      <c r="AB5" s="208"/>
      <c r="AC5" s="208"/>
    </row>
    <row r="6" spans="1:30" s="39" customFormat="1" ht="39" customHeight="1">
      <c r="A6" s="10"/>
      <c r="B6" s="235"/>
      <c r="C6" s="235"/>
      <c r="D6" s="159" t="s">
        <v>27</v>
      </c>
      <c r="E6" s="358" t="s">
        <v>264</v>
      </c>
      <c r="F6" s="358"/>
      <c r="G6" s="358"/>
      <c r="H6" s="358"/>
      <c r="I6" s="358"/>
      <c r="J6" s="358"/>
      <c r="K6" s="358"/>
      <c r="L6" s="358"/>
      <c r="M6" s="358"/>
      <c r="N6" s="358"/>
      <c r="O6" s="358"/>
      <c r="P6" s="358"/>
      <c r="Q6" s="358"/>
      <c r="R6" s="358"/>
      <c r="S6" s="358"/>
      <c r="T6" s="358"/>
      <c r="U6" s="358"/>
      <c r="V6" s="358"/>
      <c r="W6" s="358"/>
      <c r="X6" s="358"/>
      <c r="Y6" s="358"/>
      <c r="Z6" s="358"/>
      <c r="AA6" s="358"/>
      <c r="AB6" s="359"/>
      <c r="AC6" s="208"/>
    </row>
    <row r="7" spans="1:30" s="39" customFormat="1" ht="59.25" customHeight="1">
      <c r="A7" s="10"/>
      <c r="B7" s="235"/>
      <c r="C7" s="235"/>
      <c r="D7" s="175" t="s">
        <v>28</v>
      </c>
      <c r="E7" s="354" t="s">
        <v>240</v>
      </c>
      <c r="F7" s="354"/>
      <c r="G7" s="354"/>
      <c r="H7" s="354"/>
      <c r="I7" s="354"/>
      <c r="J7" s="354"/>
      <c r="K7" s="354"/>
      <c r="L7" s="354"/>
      <c r="M7" s="354"/>
      <c r="N7" s="354"/>
      <c r="O7" s="354"/>
      <c r="P7" s="354"/>
      <c r="Q7" s="354"/>
      <c r="R7" s="354"/>
      <c r="S7" s="354"/>
      <c r="T7" s="354"/>
      <c r="U7" s="354"/>
      <c r="V7" s="354"/>
      <c r="W7" s="354"/>
      <c r="X7" s="354"/>
      <c r="Y7" s="354"/>
      <c r="Z7" s="354"/>
      <c r="AA7" s="354"/>
      <c r="AB7" s="355"/>
      <c r="AC7" s="208"/>
    </row>
    <row r="8" spans="1:30" s="39" customFormat="1" ht="31.5" customHeight="1">
      <c r="A8" s="10"/>
      <c r="B8" s="235"/>
      <c r="C8" s="235"/>
      <c r="D8" s="161" t="s">
        <v>29</v>
      </c>
      <c r="E8" s="354" t="s">
        <v>296</v>
      </c>
      <c r="F8" s="354"/>
      <c r="G8" s="354"/>
      <c r="H8" s="354"/>
      <c r="I8" s="354"/>
      <c r="J8" s="354"/>
      <c r="K8" s="354"/>
      <c r="L8" s="354"/>
      <c r="M8" s="354"/>
      <c r="N8" s="354"/>
      <c r="O8" s="354"/>
      <c r="P8" s="354"/>
      <c r="Q8" s="354"/>
      <c r="R8" s="354"/>
      <c r="S8" s="354"/>
      <c r="T8" s="354"/>
      <c r="U8" s="354"/>
      <c r="V8" s="354"/>
      <c r="W8" s="354"/>
      <c r="X8" s="354"/>
      <c r="Y8" s="354"/>
      <c r="Z8" s="354"/>
      <c r="AA8" s="354"/>
      <c r="AB8" s="355"/>
      <c r="AC8" s="285"/>
      <c r="AD8" s="58"/>
    </row>
    <row r="9" spans="1:30" s="39" customFormat="1" ht="33.75" customHeight="1">
      <c r="A9" s="10"/>
      <c r="B9" s="235"/>
      <c r="C9" s="235"/>
      <c r="D9" s="161" t="s">
        <v>40</v>
      </c>
      <c r="E9" s="354" t="s">
        <v>288</v>
      </c>
      <c r="F9" s="354"/>
      <c r="G9" s="354"/>
      <c r="H9" s="354"/>
      <c r="I9" s="354"/>
      <c r="J9" s="354"/>
      <c r="K9" s="354"/>
      <c r="L9" s="354"/>
      <c r="M9" s="354"/>
      <c r="N9" s="354"/>
      <c r="O9" s="354"/>
      <c r="P9" s="354"/>
      <c r="Q9" s="354"/>
      <c r="R9" s="354"/>
      <c r="S9" s="354"/>
      <c r="T9" s="354"/>
      <c r="U9" s="354"/>
      <c r="V9" s="354"/>
      <c r="W9" s="354"/>
      <c r="X9" s="354"/>
      <c r="Y9" s="354"/>
      <c r="Z9" s="354"/>
      <c r="AA9" s="354"/>
      <c r="AB9" s="355"/>
      <c r="AC9" s="285"/>
      <c r="AD9" s="58"/>
    </row>
    <row r="10" spans="1:30" s="39" customFormat="1" ht="30" customHeight="1">
      <c r="A10" s="10"/>
      <c r="B10" s="235"/>
      <c r="C10" s="235"/>
      <c r="D10" s="161" t="s">
        <v>49</v>
      </c>
      <c r="E10" s="354" t="s">
        <v>265</v>
      </c>
      <c r="F10" s="354"/>
      <c r="G10" s="354"/>
      <c r="H10" s="354"/>
      <c r="I10" s="354"/>
      <c r="J10" s="354"/>
      <c r="K10" s="354"/>
      <c r="L10" s="354"/>
      <c r="M10" s="354"/>
      <c r="N10" s="354"/>
      <c r="O10" s="354"/>
      <c r="P10" s="354"/>
      <c r="Q10" s="354"/>
      <c r="R10" s="354"/>
      <c r="S10" s="354"/>
      <c r="T10" s="354"/>
      <c r="U10" s="354"/>
      <c r="V10" s="354"/>
      <c r="W10" s="354"/>
      <c r="X10" s="354"/>
      <c r="Y10" s="354"/>
      <c r="Z10" s="354"/>
      <c r="AA10" s="354"/>
      <c r="AB10" s="355"/>
      <c r="AC10" s="215"/>
    </row>
    <row r="11" spans="1:30" s="39" customFormat="1" ht="22.5" customHeight="1" thickBot="1">
      <c r="A11" s="10"/>
      <c r="B11" s="235"/>
      <c r="C11" s="235"/>
      <c r="D11" s="162" t="s">
        <v>50</v>
      </c>
      <c r="E11" s="356" t="s">
        <v>207</v>
      </c>
      <c r="F11" s="356"/>
      <c r="G11" s="356"/>
      <c r="H11" s="356"/>
      <c r="I11" s="356"/>
      <c r="J11" s="356"/>
      <c r="K11" s="356"/>
      <c r="L11" s="356"/>
      <c r="M11" s="356"/>
      <c r="N11" s="356"/>
      <c r="O11" s="356"/>
      <c r="P11" s="356"/>
      <c r="Q11" s="356"/>
      <c r="R11" s="356"/>
      <c r="S11" s="356"/>
      <c r="T11" s="356"/>
      <c r="U11" s="356"/>
      <c r="V11" s="356"/>
      <c r="W11" s="356"/>
      <c r="X11" s="356"/>
      <c r="Y11" s="356"/>
      <c r="Z11" s="356"/>
      <c r="AA11" s="356"/>
      <c r="AB11" s="357"/>
      <c r="AC11" s="215"/>
    </row>
    <row r="12" spans="1:30" s="39" customFormat="1" ht="57.75" customHeight="1" thickBot="1">
      <c r="A12" s="10"/>
      <c r="B12" s="233"/>
      <c r="C12" s="234"/>
      <c r="D12" s="234"/>
      <c r="E12" s="326" t="s">
        <v>291</v>
      </c>
      <c r="F12" s="342"/>
      <c r="G12" s="342"/>
      <c r="H12" s="342"/>
      <c r="I12" s="342"/>
      <c r="J12" s="342"/>
      <c r="K12" s="342"/>
      <c r="L12" s="342"/>
      <c r="M12" s="342"/>
      <c r="N12" s="342"/>
      <c r="O12" s="342"/>
      <c r="P12" s="342"/>
      <c r="Q12" s="327"/>
      <c r="R12" s="216"/>
      <c r="S12" s="350" t="s">
        <v>292</v>
      </c>
      <c r="T12" s="352"/>
      <c r="U12" s="216"/>
      <c r="V12" s="350" t="s">
        <v>236</v>
      </c>
      <c r="W12" s="351"/>
      <c r="X12" s="351"/>
      <c r="Y12" s="351"/>
      <c r="Z12" s="351"/>
      <c r="AA12" s="351"/>
      <c r="AB12" s="352"/>
      <c r="AC12" s="216"/>
    </row>
    <row r="13" spans="1:30" s="39" customFormat="1" ht="25.5" customHeight="1">
      <c r="A13" s="10"/>
      <c r="B13" s="10"/>
      <c r="C13" s="10"/>
      <c r="D13" s="10"/>
      <c r="E13" s="332" t="s">
        <v>234</v>
      </c>
      <c r="F13" s="333"/>
      <c r="G13" s="10"/>
      <c r="H13" s="332" t="s">
        <v>235</v>
      </c>
      <c r="I13" s="333"/>
      <c r="J13" s="10"/>
      <c r="K13" s="332" t="s">
        <v>258</v>
      </c>
      <c r="L13" s="333"/>
      <c r="M13" s="10"/>
      <c r="N13" s="332" t="s">
        <v>259</v>
      </c>
      <c r="O13" s="333"/>
      <c r="P13" s="217"/>
      <c r="Q13" s="346" t="s">
        <v>237</v>
      </c>
      <c r="R13" s="10"/>
      <c r="S13" s="328" t="s">
        <v>293</v>
      </c>
      <c r="T13" s="330" t="s">
        <v>228</v>
      </c>
      <c r="U13" s="10"/>
      <c r="V13" s="228" t="s">
        <v>234</v>
      </c>
      <c r="W13" s="229" t="s">
        <v>235</v>
      </c>
      <c r="X13" s="10"/>
      <c r="Y13" s="230" t="s">
        <v>258</v>
      </c>
      <c r="Z13" s="226" t="s">
        <v>259</v>
      </c>
      <c r="AA13" s="217"/>
      <c r="AB13" s="353" t="s">
        <v>237</v>
      </c>
      <c r="AC13" s="10"/>
    </row>
    <row r="14" spans="1:30" ht="38.25" customHeight="1" thickBot="1">
      <c r="A14" s="10"/>
      <c r="B14" s="10"/>
      <c r="C14" s="10"/>
      <c r="D14" s="10"/>
      <c r="E14" s="163" t="s">
        <v>195</v>
      </c>
      <c r="F14" s="164" t="s">
        <v>194</v>
      </c>
      <c r="G14" s="47"/>
      <c r="H14" s="163" t="s">
        <v>195</v>
      </c>
      <c r="I14" s="164" t="s">
        <v>194</v>
      </c>
      <c r="J14" s="47"/>
      <c r="K14" s="163" t="s">
        <v>195</v>
      </c>
      <c r="L14" s="164" t="s">
        <v>194</v>
      </c>
      <c r="M14" s="47"/>
      <c r="N14" s="163" t="s">
        <v>195</v>
      </c>
      <c r="O14" s="164" t="s">
        <v>194</v>
      </c>
      <c r="P14" s="218"/>
      <c r="Q14" s="347"/>
      <c r="R14" s="47"/>
      <c r="S14" s="329"/>
      <c r="T14" s="331"/>
      <c r="U14" s="47"/>
      <c r="V14" s="163" t="s">
        <v>195</v>
      </c>
      <c r="W14" s="227" t="s">
        <v>195</v>
      </c>
      <c r="X14" s="47"/>
      <c r="Y14" s="163" t="s">
        <v>195</v>
      </c>
      <c r="Z14" s="227" t="s">
        <v>195</v>
      </c>
      <c r="AA14" s="218"/>
      <c r="AB14" s="347"/>
      <c r="AC14" s="47"/>
    </row>
    <row r="15" spans="1:30" ht="38.25" customHeight="1">
      <c r="A15" s="10"/>
      <c r="B15" s="340" t="s">
        <v>196</v>
      </c>
      <c r="C15" s="340"/>
      <c r="D15" s="341"/>
      <c r="E15" s="165">
        <f>'National Enrollment'!H31</f>
        <v>0</v>
      </c>
      <c r="F15" s="271">
        <f>'National Enrollment'!H31</f>
        <v>0</v>
      </c>
      <c r="G15" s="47"/>
      <c r="H15" s="165">
        <f>'National Enrollment'!H29</f>
        <v>0</v>
      </c>
      <c r="I15" s="271">
        <f>'National Enrollment'!H29</f>
        <v>0</v>
      </c>
      <c r="J15" s="47"/>
      <c r="K15" s="165">
        <f>'National Enrollment'!I31</f>
        <v>0</v>
      </c>
      <c r="L15" s="271">
        <f>'National Enrollment'!I31</f>
        <v>0</v>
      </c>
      <c r="M15" s="47"/>
      <c r="N15" s="165">
        <f>'National Enrollment'!I29</f>
        <v>0</v>
      </c>
      <c r="O15" s="271">
        <f>'National Enrollment'!I29</f>
        <v>0</v>
      </c>
      <c r="P15" s="221"/>
      <c r="Q15" s="225">
        <f>'National Enrollment'!L29</f>
        <v>0</v>
      </c>
      <c r="R15" s="47"/>
      <c r="S15" s="165">
        <f>'National Enrollment'!N29+'National Enrollment'!N31</f>
        <v>0</v>
      </c>
      <c r="T15" s="271">
        <f>'National Enrollment'!O29</f>
        <v>0</v>
      </c>
      <c r="U15" s="47"/>
      <c r="V15" s="165">
        <f>'National Enrollment'!U31</f>
        <v>0</v>
      </c>
      <c r="W15" s="166">
        <f>'National Enrollment'!U29</f>
        <v>0</v>
      </c>
      <c r="X15" s="47"/>
      <c r="Y15" s="165">
        <f>'National Enrollment'!V29</f>
        <v>0</v>
      </c>
      <c r="Z15" s="166">
        <f>'National Enrollment'!V29</f>
        <v>0</v>
      </c>
      <c r="AA15" s="221"/>
      <c r="AB15" s="225">
        <f>'National Enrollment'!Y29</f>
        <v>0</v>
      </c>
      <c r="AC15" s="47"/>
    </row>
    <row r="16" spans="1:30" s="82" customFormat="1" ht="26.25" customHeight="1">
      <c r="A16" s="167"/>
      <c r="B16" s="168" t="s">
        <v>49</v>
      </c>
      <c r="C16" s="335" t="s">
        <v>222</v>
      </c>
      <c r="D16" s="335"/>
      <c r="E16" s="169"/>
      <c r="F16" s="170"/>
      <c r="G16" s="106"/>
      <c r="H16" s="169"/>
      <c r="I16" s="171"/>
      <c r="J16" s="106"/>
      <c r="K16" s="169"/>
      <c r="L16" s="170"/>
      <c r="M16" s="106"/>
      <c r="N16" s="169"/>
      <c r="O16" s="171"/>
      <c r="P16" s="219"/>
      <c r="Q16" s="220"/>
      <c r="R16" s="283"/>
      <c r="S16" s="279"/>
      <c r="T16" s="279"/>
      <c r="U16" s="106"/>
      <c r="V16" s="169"/>
      <c r="W16" s="220"/>
      <c r="X16" s="106"/>
      <c r="Y16" s="169"/>
      <c r="Z16" s="220"/>
      <c r="AA16" s="219"/>
      <c r="AB16" s="220"/>
      <c r="AC16" s="106"/>
    </row>
    <row r="17" spans="1:29" ht="15" customHeight="1">
      <c r="A17" s="106"/>
      <c r="B17" s="106"/>
      <c r="C17" s="110" t="s">
        <v>98</v>
      </c>
      <c r="D17" s="111" t="s">
        <v>99</v>
      </c>
      <c r="E17" s="26"/>
      <c r="F17" s="14"/>
      <c r="G17" s="106"/>
      <c r="H17" s="26"/>
      <c r="I17" s="14"/>
      <c r="J17" s="106"/>
      <c r="K17" s="26"/>
      <c r="L17" s="14"/>
      <c r="M17" s="106"/>
      <c r="N17" s="26"/>
      <c r="O17" s="14"/>
      <c r="P17" s="222"/>
      <c r="Q17" s="22"/>
      <c r="R17" s="106"/>
      <c r="S17" s="280"/>
      <c r="T17" s="281"/>
      <c r="U17" s="106"/>
      <c r="V17" s="26"/>
      <c r="W17" s="22"/>
      <c r="X17" s="106"/>
      <c r="Y17" s="26"/>
      <c r="Z17" s="22"/>
      <c r="AA17" s="222"/>
      <c r="AB17" s="22"/>
      <c r="AC17" s="106"/>
    </row>
    <row r="18" spans="1:29" ht="12.75" customHeight="1">
      <c r="A18" s="106"/>
      <c r="B18" s="106"/>
      <c r="C18" s="112" t="s">
        <v>95</v>
      </c>
      <c r="D18" s="111" t="s">
        <v>96</v>
      </c>
      <c r="E18" s="26"/>
      <c r="F18" s="14"/>
      <c r="G18" s="106"/>
      <c r="H18" s="26"/>
      <c r="I18" s="14"/>
      <c r="J18" s="106"/>
      <c r="K18" s="26"/>
      <c r="L18" s="14"/>
      <c r="M18" s="106"/>
      <c r="N18" s="26"/>
      <c r="O18" s="14"/>
      <c r="P18" s="222"/>
      <c r="Q18" s="22"/>
      <c r="R18" s="106"/>
      <c r="S18" s="26"/>
      <c r="T18" s="14"/>
      <c r="U18" s="106"/>
      <c r="V18" s="26"/>
      <c r="W18" s="22"/>
      <c r="X18" s="106"/>
      <c r="Y18" s="26"/>
      <c r="Z18" s="22"/>
      <c r="AA18" s="222"/>
      <c r="AB18" s="22"/>
      <c r="AC18" s="106"/>
    </row>
    <row r="19" spans="1:29">
      <c r="A19" s="106"/>
      <c r="B19" s="106"/>
      <c r="C19" s="110" t="s">
        <v>104</v>
      </c>
      <c r="D19" s="111" t="s">
        <v>105</v>
      </c>
      <c r="E19" s="26"/>
      <c r="F19" s="14"/>
      <c r="G19" s="106"/>
      <c r="H19" s="26"/>
      <c r="I19" s="14"/>
      <c r="J19" s="106"/>
      <c r="K19" s="26"/>
      <c r="L19" s="14"/>
      <c r="M19" s="106"/>
      <c r="N19" s="26"/>
      <c r="O19" s="14"/>
      <c r="P19" s="222"/>
      <c r="Q19" s="22"/>
      <c r="R19" s="106"/>
      <c r="S19" s="26"/>
      <c r="T19" s="14"/>
      <c r="U19" s="106"/>
      <c r="V19" s="26"/>
      <c r="W19" s="22"/>
      <c r="X19" s="106"/>
      <c r="Y19" s="26"/>
      <c r="Z19" s="22"/>
      <c r="AA19" s="222"/>
      <c r="AB19" s="22"/>
      <c r="AC19" s="106"/>
    </row>
    <row r="20" spans="1:29">
      <c r="A20" s="106"/>
      <c r="B20" s="106"/>
      <c r="C20" s="112" t="s">
        <v>101</v>
      </c>
      <c r="D20" s="111" t="s">
        <v>102</v>
      </c>
      <c r="E20" s="26"/>
      <c r="F20" s="14"/>
      <c r="G20" s="106"/>
      <c r="H20" s="26"/>
      <c r="I20" s="14"/>
      <c r="J20" s="106"/>
      <c r="K20" s="26"/>
      <c r="L20" s="14"/>
      <c r="M20" s="106"/>
      <c r="N20" s="26"/>
      <c r="O20" s="14"/>
      <c r="P20" s="222"/>
      <c r="Q20" s="22"/>
      <c r="R20" s="106"/>
      <c r="S20" s="26"/>
      <c r="T20" s="14"/>
      <c r="U20" s="106"/>
      <c r="V20" s="26"/>
      <c r="W20" s="22"/>
      <c r="X20" s="106"/>
      <c r="Y20" s="26"/>
      <c r="Z20" s="22"/>
      <c r="AA20" s="222"/>
      <c r="AB20" s="22"/>
      <c r="AC20" s="106"/>
    </row>
    <row r="21" spans="1:29">
      <c r="A21" s="106"/>
      <c r="B21" s="106"/>
      <c r="C21" s="112" t="s">
        <v>107</v>
      </c>
      <c r="D21" s="111" t="s">
        <v>108</v>
      </c>
      <c r="E21" s="26"/>
      <c r="F21" s="14"/>
      <c r="G21" s="106"/>
      <c r="H21" s="26"/>
      <c r="I21" s="14"/>
      <c r="J21" s="106"/>
      <c r="K21" s="26"/>
      <c r="L21" s="14"/>
      <c r="M21" s="106"/>
      <c r="N21" s="26"/>
      <c r="O21" s="14"/>
      <c r="P21" s="222"/>
      <c r="Q21" s="22"/>
      <c r="R21" s="106"/>
      <c r="S21" s="26"/>
      <c r="T21" s="14"/>
      <c r="U21" s="106"/>
      <c r="V21" s="26"/>
      <c r="W21" s="22"/>
      <c r="X21" s="106"/>
      <c r="Y21" s="26"/>
      <c r="Z21" s="22"/>
      <c r="AA21" s="222"/>
      <c r="AB21" s="22"/>
      <c r="AC21" s="106"/>
    </row>
    <row r="22" spans="1:29">
      <c r="A22" s="106"/>
      <c r="B22" s="106"/>
      <c r="C22" s="110" t="s">
        <v>110</v>
      </c>
      <c r="D22" s="111" t="s">
        <v>111</v>
      </c>
      <c r="E22" s="26"/>
      <c r="F22" s="14"/>
      <c r="G22" s="106"/>
      <c r="H22" s="26"/>
      <c r="I22" s="14"/>
      <c r="J22" s="106"/>
      <c r="K22" s="26"/>
      <c r="L22" s="14"/>
      <c r="M22" s="106"/>
      <c r="N22" s="26"/>
      <c r="O22" s="14"/>
      <c r="P22" s="222"/>
      <c r="Q22" s="22"/>
      <c r="R22" s="106"/>
      <c r="S22" s="26"/>
      <c r="T22" s="14"/>
      <c r="U22" s="106"/>
      <c r="V22" s="26"/>
      <c r="W22" s="22"/>
      <c r="X22" s="106"/>
      <c r="Y22" s="26"/>
      <c r="Z22" s="22"/>
      <c r="AA22" s="222"/>
      <c r="AB22" s="22"/>
      <c r="AC22" s="106"/>
    </row>
    <row r="23" spans="1:29">
      <c r="A23" s="106"/>
      <c r="B23" s="106"/>
      <c r="C23" s="112" t="s">
        <v>45</v>
      </c>
      <c r="D23" s="111" t="s">
        <v>113</v>
      </c>
      <c r="E23" s="26"/>
      <c r="F23" s="14"/>
      <c r="G23" s="106"/>
      <c r="H23" s="26"/>
      <c r="I23" s="14"/>
      <c r="J23" s="106"/>
      <c r="K23" s="26"/>
      <c r="L23" s="14"/>
      <c r="M23" s="106"/>
      <c r="N23" s="26"/>
      <c r="O23" s="14"/>
      <c r="P23" s="222"/>
      <c r="Q23" s="22"/>
      <c r="R23" s="106"/>
      <c r="S23" s="26"/>
      <c r="T23" s="14"/>
      <c r="U23" s="106"/>
      <c r="V23" s="26"/>
      <c r="W23" s="22"/>
      <c r="X23" s="106"/>
      <c r="Y23" s="26"/>
      <c r="Z23" s="22"/>
      <c r="AA23" s="222"/>
      <c r="AB23" s="22"/>
      <c r="AC23" s="106"/>
    </row>
    <row r="24" spans="1:29">
      <c r="A24" s="106"/>
      <c r="B24" s="106"/>
      <c r="C24" s="112" t="s">
        <v>170</v>
      </c>
      <c r="D24" s="111" t="s">
        <v>169</v>
      </c>
      <c r="E24" s="26"/>
      <c r="F24" s="14"/>
      <c r="G24" s="106"/>
      <c r="H24" s="26"/>
      <c r="I24" s="14"/>
      <c r="J24" s="106"/>
      <c r="K24" s="26"/>
      <c r="L24" s="14"/>
      <c r="M24" s="106"/>
      <c r="N24" s="26"/>
      <c r="O24" s="14"/>
      <c r="P24" s="222"/>
      <c r="Q24" s="22"/>
      <c r="R24" s="106"/>
      <c r="S24" s="26"/>
      <c r="T24" s="14"/>
      <c r="U24" s="106"/>
      <c r="V24" s="26"/>
      <c r="W24" s="22"/>
      <c r="X24" s="106"/>
      <c r="Y24" s="26"/>
      <c r="Z24" s="22"/>
      <c r="AA24" s="222"/>
      <c r="AB24" s="22"/>
      <c r="AC24" s="106"/>
    </row>
    <row r="25" spans="1:29">
      <c r="A25" s="106"/>
      <c r="B25" s="106"/>
      <c r="C25" s="110" t="s">
        <v>115</v>
      </c>
      <c r="D25" s="111" t="s">
        <v>116</v>
      </c>
      <c r="E25" s="26"/>
      <c r="F25" s="14"/>
      <c r="G25" s="106"/>
      <c r="H25" s="26"/>
      <c r="I25" s="14"/>
      <c r="J25" s="106"/>
      <c r="K25" s="26"/>
      <c r="L25" s="14"/>
      <c r="M25" s="106"/>
      <c r="N25" s="26"/>
      <c r="O25" s="14"/>
      <c r="P25" s="222"/>
      <c r="Q25" s="22"/>
      <c r="R25" s="106"/>
      <c r="S25" s="26"/>
      <c r="T25" s="14"/>
      <c r="U25" s="106"/>
      <c r="V25" s="26"/>
      <c r="W25" s="22"/>
      <c r="X25" s="106"/>
      <c r="Y25" s="26"/>
      <c r="Z25" s="22"/>
      <c r="AA25" s="222"/>
      <c r="AB25" s="22"/>
      <c r="AC25" s="106"/>
    </row>
    <row r="26" spans="1:29">
      <c r="A26" s="106"/>
      <c r="B26" s="106"/>
      <c r="C26" s="112" t="s">
        <v>118</v>
      </c>
      <c r="D26" s="111" t="s">
        <v>119</v>
      </c>
      <c r="E26" s="26"/>
      <c r="F26" s="14"/>
      <c r="G26" s="106"/>
      <c r="H26" s="26"/>
      <c r="I26" s="14"/>
      <c r="J26" s="106"/>
      <c r="K26" s="26"/>
      <c r="L26" s="14"/>
      <c r="M26" s="106"/>
      <c r="N26" s="26"/>
      <c r="O26" s="14"/>
      <c r="P26" s="222"/>
      <c r="Q26" s="22"/>
      <c r="R26" s="106"/>
      <c r="S26" s="26"/>
      <c r="T26" s="14"/>
      <c r="U26" s="106"/>
      <c r="V26" s="26"/>
      <c r="W26" s="22"/>
      <c r="X26" s="106"/>
      <c r="Y26" s="26"/>
      <c r="Z26" s="22"/>
      <c r="AA26" s="222"/>
      <c r="AB26" s="22"/>
      <c r="AC26" s="106"/>
    </row>
    <row r="27" spans="1:29">
      <c r="A27" s="106"/>
      <c r="B27" s="106"/>
      <c r="C27" s="110" t="s">
        <v>121</v>
      </c>
      <c r="D27" s="111" t="s">
        <v>122</v>
      </c>
      <c r="E27" s="26"/>
      <c r="F27" s="14"/>
      <c r="G27" s="106"/>
      <c r="H27" s="26"/>
      <c r="I27" s="14"/>
      <c r="J27" s="106"/>
      <c r="K27" s="26"/>
      <c r="L27" s="14"/>
      <c r="M27" s="106"/>
      <c r="N27" s="26"/>
      <c r="O27" s="14"/>
      <c r="P27" s="222"/>
      <c r="Q27" s="22"/>
      <c r="R27" s="106"/>
      <c r="S27" s="26"/>
      <c r="T27" s="14"/>
      <c r="U27" s="106"/>
      <c r="V27" s="26"/>
      <c r="W27" s="22"/>
      <c r="X27" s="106"/>
      <c r="Y27" s="26"/>
      <c r="Z27" s="22"/>
      <c r="AA27" s="222"/>
      <c r="AB27" s="22"/>
      <c r="AC27" s="106"/>
    </row>
    <row r="28" spans="1:29">
      <c r="A28" s="106"/>
      <c r="B28" s="106"/>
      <c r="C28" s="112" t="s">
        <v>124</v>
      </c>
      <c r="D28" s="111" t="s">
        <v>125</v>
      </c>
      <c r="E28" s="26"/>
      <c r="F28" s="14"/>
      <c r="G28" s="106"/>
      <c r="H28" s="26"/>
      <c r="I28" s="14"/>
      <c r="J28" s="106"/>
      <c r="K28" s="26"/>
      <c r="L28" s="14"/>
      <c r="M28" s="106"/>
      <c r="N28" s="26"/>
      <c r="O28" s="14"/>
      <c r="P28" s="222"/>
      <c r="Q28" s="22"/>
      <c r="R28" s="106"/>
      <c r="S28" s="26"/>
      <c r="T28" s="14"/>
      <c r="U28" s="106"/>
      <c r="V28" s="26"/>
      <c r="W28" s="22"/>
      <c r="X28" s="106"/>
      <c r="Y28" s="26"/>
      <c r="Z28" s="22"/>
      <c r="AA28" s="222"/>
      <c r="AB28" s="22"/>
      <c r="AC28" s="106"/>
    </row>
    <row r="29" spans="1:29">
      <c r="A29" s="106"/>
      <c r="B29" s="106"/>
      <c r="C29" s="112" t="s">
        <v>136</v>
      </c>
      <c r="D29" s="111" t="s">
        <v>137</v>
      </c>
      <c r="E29" s="26"/>
      <c r="F29" s="14"/>
      <c r="G29" s="106"/>
      <c r="H29" s="26"/>
      <c r="I29" s="14"/>
      <c r="J29" s="106"/>
      <c r="K29" s="26"/>
      <c r="L29" s="14"/>
      <c r="M29" s="106"/>
      <c r="N29" s="26"/>
      <c r="O29" s="14"/>
      <c r="P29" s="222"/>
      <c r="Q29" s="22"/>
      <c r="R29" s="106"/>
      <c r="S29" s="26"/>
      <c r="T29" s="14"/>
      <c r="U29" s="106"/>
      <c r="V29" s="26"/>
      <c r="W29" s="22"/>
      <c r="X29" s="106"/>
      <c r="Y29" s="26"/>
      <c r="Z29" s="22"/>
      <c r="AA29" s="222"/>
      <c r="AB29" s="22"/>
      <c r="AC29" s="106"/>
    </row>
    <row r="30" spans="1:29">
      <c r="A30" s="106"/>
      <c r="B30" s="106"/>
      <c r="C30" s="110" t="s">
        <v>127</v>
      </c>
      <c r="D30" s="111" t="s">
        <v>128</v>
      </c>
      <c r="E30" s="26"/>
      <c r="F30" s="14"/>
      <c r="G30" s="106"/>
      <c r="H30" s="26"/>
      <c r="I30" s="14"/>
      <c r="J30" s="106"/>
      <c r="K30" s="26"/>
      <c r="L30" s="14"/>
      <c r="M30" s="106"/>
      <c r="N30" s="26"/>
      <c r="O30" s="14"/>
      <c r="P30" s="222"/>
      <c r="Q30" s="22"/>
      <c r="R30" s="106"/>
      <c r="S30" s="26"/>
      <c r="T30" s="14"/>
      <c r="U30" s="106"/>
      <c r="V30" s="26"/>
      <c r="W30" s="22"/>
      <c r="X30" s="106"/>
      <c r="Y30" s="26"/>
      <c r="Z30" s="22"/>
      <c r="AA30" s="222"/>
      <c r="AB30" s="22"/>
      <c r="AC30" s="106"/>
    </row>
    <row r="31" spans="1:29">
      <c r="A31" s="106"/>
      <c r="B31" s="106"/>
      <c r="C31" s="112" t="s">
        <v>130</v>
      </c>
      <c r="D31" s="111" t="s">
        <v>131</v>
      </c>
      <c r="E31" s="26"/>
      <c r="F31" s="14"/>
      <c r="G31" s="106"/>
      <c r="H31" s="26"/>
      <c r="I31" s="14"/>
      <c r="J31" s="106"/>
      <c r="K31" s="26"/>
      <c r="L31" s="14"/>
      <c r="M31" s="106"/>
      <c r="N31" s="26"/>
      <c r="O31" s="14"/>
      <c r="P31" s="222"/>
      <c r="Q31" s="22"/>
      <c r="R31" s="106"/>
      <c r="S31" s="26"/>
      <c r="T31" s="14"/>
      <c r="U31" s="106"/>
      <c r="V31" s="26"/>
      <c r="W31" s="22"/>
      <c r="X31" s="106"/>
      <c r="Y31" s="26"/>
      <c r="Z31" s="22"/>
      <c r="AA31" s="222"/>
      <c r="AB31" s="22"/>
      <c r="AC31" s="106"/>
    </row>
    <row r="32" spans="1:29">
      <c r="A32" s="106"/>
      <c r="B32" s="106"/>
      <c r="C32" s="110" t="s">
        <v>133</v>
      </c>
      <c r="D32" s="111" t="s">
        <v>134</v>
      </c>
      <c r="E32" s="26"/>
      <c r="F32" s="14"/>
      <c r="G32" s="106"/>
      <c r="H32" s="26"/>
      <c r="I32" s="14"/>
      <c r="J32" s="106"/>
      <c r="K32" s="26"/>
      <c r="L32" s="14"/>
      <c r="M32" s="106"/>
      <c r="N32" s="26"/>
      <c r="O32" s="14"/>
      <c r="P32" s="222"/>
      <c r="Q32" s="22"/>
      <c r="R32" s="106"/>
      <c r="S32" s="26"/>
      <c r="T32" s="14"/>
      <c r="U32" s="106"/>
      <c r="V32" s="26"/>
      <c r="W32" s="22"/>
      <c r="X32" s="106"/>
      <c r="Y32" s="26"/>
      <c r="Z32" s="22"/>
      <c r="AA32" s="222"/>
      <c r="AB32" s="22"/>
      <c r="AC32" s="106"/>
    </row>
    <row r="33" spans="1:29">
      <c r="A33" s="106"/>
      <c r="B33" s="106"/>
      <c r="C33" s="110" t="s">
        <v>139</v>
      </c>
      <c r="D33" s="111" t="s">
        <v>140</v>
      </c>
      <c r="E33" s="26"/>
      <c r="F33" s="14"/>
      <c r="G33" s="106"/>
      <c r="H33" s="26"/>
      <c r="I33" s="14"/>
      <c r="J33" s="106"/>
      <c r="K33" s="26"/>
      <c r="L33" s="14"/>
      <c r="M33" s="106"/>
      <c r="N33" s="26"/>
      <c r="O33" s="14"/>
      <c r="P33" s="222"/>
      <c r="Q33" s="22"/>
      <c r="R33" s="106"/>
      <c r="S33" s="26"/>
      <c r="T33" s="14"/>
      <c r="U33" s="106"/>
      <c r="V33" s="26"/>
      <c r="W33" s="22"/>
      <c r="X33" s="106"/>
      <c r="Y33" s="26"/>
      <c r="Z33" s="22"/>
      <c r="AA33" s="222"/>
      <c r="AB33" s="22"/>
      <c r="AC33" s="106"/>
    </row>
    <row r="34" spans="1:29">
      <c r="A34" s="106"/>
      <c r="B34" s="106"/>
      <c r="C34" s="112" t="s">
        <v>142</v>
      </c>
      <c r="D34" s="111" t="s">
        <v>143</v>
      </c>
      <c r="E34" s="26"/>
      <c r="F34" s="14"/>
      <c r="G34" s="106"/>
      <c r="H34" s="26"/>
      <c r="I34" s="14"/>
      <c r="J34" s="106"/>
      <c r="K34" s="26"/>
      <c r="L34" s="14"/>
      <c r="M34" s="106"/>
      <c r="N34" s="26"/>
      <c r="O34" s="14"/>
      <c r="P34" s="222"/>
      <c r="Q34" s="22"/>
      <c r="R34" s="106"/>
      <c r="S34" s="26"/>
      <c r="T34" s="14"/>
      <c r="U34" s="106"/>
      <c r="V34" s="26"/>
      <c r="W34" s="22"/>
      <c r="X34" s="106"/>
      <c r="Y34" s="26"/>
      <c r="Z34" s="22"/>
      <c r="AA34" s="222"/>
      <c r="AB34" s="22"/>
      <c r="AC34" s="106"/>
    </row>
    <row r="35" spans="1:29">
      <c r="A35" s="106"/>
      <c r="B35" s="106"/>
      <c r="C35" s="110" t="s">
        <v>145</v>
      </c>
      <c r="D35" s="111" t="s">
        <v>146</v>
      </c>
      <c r="E35" s="26"/>
      <c r="F35" s="14"/>
      <c r="G35" s="106"/>
      <c r="H35" s="26"/>
      <c r="I35" s="14"/>
      <c r="J35" s="106"/>
      <c r="K35" s="26"/>
      <c r="L35" s="14"/>
      <c r="M35" s="106"/>
      <c r="N35" s="26"/>
      <c r="O35" s="14"/>
      <c r="P35" s="222"/>
      <c r="Q35" s="22"/>
      <c r="R35" s="106"/>
      <c r="S35" s="26"/>
      <c r="T35" s="14"/>
      <c r="U35" s="106"/>
      <c r="V35" s="26"/>
      <c r="W35" s="22"/>
      <c r="X35" s="106"/>
      <c r="Y35" s="26"/>
      <c r="Z35" s="22"/>
      <c r="AA35" s="222"/>
      <c r="AB35" s="22"/>
      <c r="AC35" s="106"/>
    </row>
    <row r="36" spans="1:29">
      <c r="A36" s="106"/>
      <c r="B36" s="106"/>
      <c r="C36" s="112" t="s">
        <v>154</v>
      </c>
      <c r="D36" s="111" t="s">
        <v>155</v>
      </c>
      <c r="E36" s="26"/>
      <c r="F36" s="14"/>
      <c r="G36" s="106"/>
      <c r="H36" s="26"/>
      <c r="I36" s="14"/>
      <c r="J36" s="106"/>
      <c r="K36" s="26"/>
      <c r="L36" s="14"/>
      <c r="M36" s="106"/>
      <c r="N36" s="26"/>
      <c r="O36" s="14"/>
      <c r="P36" s="222"/>
      <c r="Q36" s="22"/>
      <c r="R36" s="106"/>
      <c r="S36" s="26"/>
      <c r="T36" s="14"/>
      <c r="U36" s="106"/>
      <c r="V36" s="26"/>
      <c r="W36" s="22"/>
      <c r="X36" s="106"/>
      <c r="Y36" s="26"/>
      <c r="Z36" s="22"/>
      <c r="AA36" s="222"/>
      <c r="AB36" s="22"/>
      <c r="AC36" s="106"/>
    </row>
    <row r="37" spans="1:29">
      <c r="A37" s="106"/>
      <c r="B37" s="106"/>
      <c r="C37" s="110" t="s">
        <v>151</v>
      </c>
      <c r="D37" s="111" t="s">
        <v>152</v>
      </c>
      <c r="E37" s="26"/>
      <c r="F37" s="14"/>
      <c r="G37" s="106"/>
      <c r="H37" s="26"/>
      <c r="I37" s="14"/>
      <c r="J37" s="106"/>
      <c r="K37" s="26"/>
      <c r="L37" s="14"/>
      <c r="M37" s="106"/>
      <c r="N37" s="26"/>
      <c r="O37" s="14"/>
      <c r="P37" s="222"/>
      <c r="Q37" s="22"/>
      <c r="R37" s="106"/>
      <c r="S37" s="26"/>
      <c r="T37" s="14"/>
      <c r="U37" s="106"/>
      <c r="V37" s="26"/>
      <c r="W37" s="22"/>
      <c r="X37" s="106"/>
      <c r="Y37" s="26"/>
      <c r="Z37" s="22"/>
      <c r="AA37" s="222"/>
      <c r="AB37" s="22"/>
      <c r="AC37" s="106"/>
    </row>
    <row r="38" spans="1:29">
      <c r="A38" s="106"/>
      <c r="B38" s="106"/>
      <c r="C38" s="112" t="s">
        <v>148</v>
      </c>
      <c r="D38" s="111" t="s">
        <v>149</v>
      </c>
      <c r="E38" s="26"/>
      <c r="F38" s="14"/>
      <c r="G38" s="106"/>
      <c r="H38" s="26"/>
      <c r="I38" s="14"/>
      <c r="J38" s="106"/>
      <c r="K38" s="26"/>
      <c r="L38" s="14"/>
      <c r="M38" s="106"/>
      <c r="N38" s="26"/>
      <c r="O38" s="14"/>
      <c r="P38" s="222"/>
      <c r="Q38" s="22"/>
      <c r="R38" s="106"/>
      <c r="S38" s="26"/>
      <c r="T38" s="14"/>
      <c r="U38" s="106"/>
      <c r="V38" s="26"/>
      <c r="W38" s="22"/>
      <c r="X38" s="106"/>
      <c r="Y38" s="26"/>
      <c r="Z38" s="22"/>
      <c r="AA38" s="222"/>
      <c r="AB38" s="22"/>
      <c r="AC38" s="106"/>
    </row>
    <row r="39" spans="1:29">
      <c r="A39" s="106"/>
      <c r="B39" s="106"/>
      <c r="C39" s="110" t="s">
        <v>157</v>
      </c>
      <c r="D39" s="111" t="s">
        <v>158</v>
      </c>
      <c r="E39" s="26"/>
      <c r="F39" s="14"/>
      <c r="G39" s="106"/>
      <c r="H39" s="26"/>
      <c r="I39" s="14"/>
      <c r="J39" s="106"/>
      <c r="K39" s="26"/>
      <c r="L39" s="14"/>
      <c r="M39" s="106"/>
      <c r="N39" s="26"/>
      <c r="O39" s="14"/>
      <c r="P39" s="222"/>
      <c r="Q39" s="22"/>
      <c r="R39" s="106"/>
      <c r="S39" s="26"/>
      <c r="T39" s="14"/>
      <c r="U39" s="106"/>
      <c r="V39" s="26"/>
      <c r="W39" s="22"/>
      <c r="X39" s="106"/>
      <c r="Y39" s="26"/>
      <c r="Z39" s="22"/>
      <c r="AA39" s="222"/>
      <c r="AB39" s="22"/>
      <c r="AC39" s="106"/>
    </row>
    <row r="40" spans="1:29">
      <c r="A40" s="106"/>
      <c r="B40" s="106"/>
      <c r="C40" s="112" t="s">
        <v>160</v>
      </c>
      <c r="D40" s="111" t="s">
        <v>161</v>
      </c>
      <c r="E40" s="26"/>
      <c r="F40" s="14"/>
      <c r="G40" s="106"/>
      <c r="H40" s="26"/>
      <c r="I40" s="14"/>
      <c r="J40" s="106"/>
      <c r="K40" s="26"/>
      <c r="L40" s="14"/>
      <c r="M40" s="106"/>
      <c r="N40" s="26"/>
      <c r="O40" s="14"/>
      <c r="P40" s="222"/>
      <c r="Q40" s="22"/>
      <c r="R40" s="106"/>
      <c r="S40" s="26"/>
      <c r="T40" s="14"/>
      <c r="U40" s="106"/>
      <c r="V40" s="26"/>
      <c r="W40" s="22"/>
      <c r="X40" s="106"/>
      <c r="Y40" s="26"/>
      <c r="Z40" s="22"/>
      <c r="AA40" s="222"/>
      <c r="AB40" s="22"/>
      <c r="AC40" s="106"/>
    </row>
    <row r="41" spans="1:29">
      <c r="A41" s="106"/>
      <c r="B41" s="106"/>
      <c r="C41" s="112" t="s">
        <v>166</v>
      </c>
      <c r="D41" s="111" t="s">
        <v>167</v>
      </c>
      <c r="E41" s="26"/>
      <c r="F41" s="14"/>
      <c r="G41" s="106"/>
      <c r="H41" s="26"/>
      <c r="I41" s="14"/>
      <c r="J41" s="106"/>
      <c r="K41" s="26"/>
      <c r="L41" s="14"/>
      <c r="M41" s="106"/>
      <c r="N41" s="26"/>
      <c r="O41" s="14"/>
      <c r="P41" s="222"/>
      <c r="Q41" s="22"/>
      <c r="R41" s="106"/>
      <c r="S41" s="26"/>
      <c r="T41" s="14"/>
      <c r="U41" s="106"/>
      <c r="V41" s="26"/>
      <c r="W41" s="22"/>
      <c r="X41" s="106"/>
      <c r="Y41" s="26"/>
      <c r="Z41" s="22"/>
      <c r="AA41" s="222"/>
      <c r="AB41" s="22"/>
      <c r="AC41" s="106"/>
    </row>
    <row r="42" spans="1:29">
      <c r="A42" s="106"/>
      <c r="B42" s="106"/>
      <c r="C42" s="110" t="s">
        <v>163</v>
      </c>
      <c r="D42" s="111" t="s">
        <v>164</v>
      </c>
      <c r="E42" s="26"/>
      <c r="F42" s="14"/>
      <c r="G42" s="106"/>
      <c r="H42" s="26"/>
      <c r="I42" s="14"/>
      <c r="J42" s="106"/>
      <c r="K42" s="26"/>
      <c r="L42" s="14"/>
      <c r="M42" s="106"/>
      <c r="N42" s="26"/>
      <c r="O42" s="14"/>
      <c r="P42" s="222"/>
      <c r="Q42" s="22"/>
      <c r="R42" s="106"/>
      <c r="S42" s="26"/>
      <c r="T42" s="14"/>
      <c r="U42" s="106"/>
      <c r="V42" s="26"/>
      <c r="W42" s="22"/>
      <c r="X42" s="106"/>
      <c r="Y42" s="26"/>
      <c r="Z42" s="22"/>
      <c r="AA42" s="222"/>
      <c r="AB42" s="22"/>
      <c r="AC42" s="106"/>
    </row>
    <row r="43" spans="1:29">
      <c r="A43" s="106"/>
      <c r="B43" s="106"/>
      <c r="C43" s="110" t="s">
        <v>97</v>
      </c>
      <c r="D43" s="111" t="s">
        <v>70</v>
      </c>
      <c r="E43" s="26"/>
      <c r="F43" s="14"/>
      <c r="G43" s="106"/>
      <c r="H43" s="26"/>
      <c r="I43" s="14"/>
      <c r="J43" s="106"/>
      <c r="K43" s="26"/>
      <c r="L43" s="14"/>
      <c r="M43" s="106"/>
      <c r="N43" s="26"/>
      <c r="O43" s="14"/>
      <c r="P43" s="222"/>
      <c r="Q43" s="22"/>
      <c r="R43" s="106"/>
      <c r="S43" s="26"/>
      <c r="T43" s="14"/>
      <c r="U43" s="106"/>
      <c r="V43" s="26"/>
      <c r="W43" s="22"/>
      <c r="X43" s="106"/>
      <c r="Y43" s="26"/>
      <c r="Z43" s="22"/>
      <c r="AA43" s="222"/>
      <c r="AB43" s="22"/>
      <c r="AC43" s="106"/>
    </row>
    <row r="44" spans="1:29">
      <c r="A44" s="106"/>
      <c r="B44" s="106"/>
      <c r="C44" s="110" t="s">
        <v>117</v>
      </c>
      <c r="D44" s="111" t="s">
        <v>77</v>
      </c>
      <c r="E44" s="26"/>
      <c r="F44" s="14"/>
      <c r="G44" s="106"/>
      <c r="H44" s="26"/>
      <c r="I44" s="14"/>
      <c r="J44" s="106"/>
      <c r="K44" s="26"/>
      <c r="L44" s="14"/>
      <c r="M44" s="106"/>
      <c r="N44" s="26"/>
      <c r="O44" s="14"/>
      <c r="P44" s="222"/>
      <c r="Q44" s="22"/>
      <c r="R44" s="106"/>
      <c r="S44" s="26"/>
      <c r="T44" s="14"/>
      <c r="U44" s="106"/>
      <c r="V44" s="26"/>
      <c r="W44" s="22"/>
      <c r="X44" s="106"/>
      <c r="Y44" s="26"/>
      <c r="Z44" s="22"/>
      <c r="AA44" s="222"/>
      <c r="AB44" s="22"/>
      <c r="AC44" s="106"/>
    </row>
    <row r="45" spans="1:29">
      <c r="A45" s="106"/>
      <c r="B45" s="106"/>
      <c r="C45" s="110" t="s">
        <v>120</v>
      </c>
      <c r="D45" s="111" t="s">
        <v>78</v>
      </c>
      <c r="E45" s="26"/>
      <c r="F45" s="14"/>
      <c r="G45" s="106"/>
      <c r="H45" s="26"/>
      <c r="I45" s="14"/>
      <c r="J45" s="106"/>
      <c r="K45" s="26"/>
      <c r="L45" s="14"/>
      <c r="M45" s="106"/>
      <c r="N45" s="26"/>
      <c r="O45" s="14"/>
      <c r="P45" s="222"/>
      <c r="Q45" s="22"/>
      <c r="R45" s="106"/>
      <c r="S45" s="26"/>
      <c r="T45" s="14"/>
      <c r="U45" s="106"/>
      <c r="V45" s="26"/>
      <c r="W45" s="22"/>
      <c r="X45" s="106"/>
      <c r="Y45" s="26"/>
      <c r="Z45" s="22"/>
      <c r="AA45" s="222"/>
      <c r="AB45" s="22"/>
      <c r="AC45" s="106"/>
    </row>
    <row r="46" spans="1:29">
      <c r="A46" s="106"/>
      <c r="B46" s="106"/>
      <c r="C46" s="110" t="s">
        <v>100</v>
      </c>
      <c r="D46" s="111" t="s">
        <v>71</v>
      </c>
      <c r="E46" s="26"/>
      <c r="F46" s="14"/>
      <c r="G46" s="106"/>
      <c r="H46" s="26"/>
      <c r="I46" s="14"/>
      <c r="J46" s="106"/>
      <c r="K46" s="26"/>
      <c r="L46" s="14"/>
      <c r="M46" s="106"/>
      <c r="N46" s="26"/>
      <c r="O46" s="14"/>
      <c r="P46" s="222"/>
      <c r="Q46" s="22"/>
      <c r="R46" s="106"/>
      <c r="S46" s="26"/>
      <c r="T46" s="14"/>
      <c r="U46" s="106"/>
      <c r="V46" s="26"/>
      <c r="W46" s="22"/>
      <c r="X46" s="106"/>
      <c r="Y46" s="26"/>
      <c r="Z46" s="22"/>
      <c r="AA46" s="222"/>
      <c r="AB46" s="22"/>
      <c r="AC46" s="106"/>
    </row>
    <row r="47" spans="1:29">
      <c r="A47" s="106"/>
      <c r="B47" s="106"/>
      <c r="C47" s="110" t="s">
        <v>106</v>
      </c>
      <c r="D47" s="111" t="s">
        <v>73</v>
      </c>
      <c r="E47" s="26"/>
      <c r="F47" s="14"/>
      <c r="G47" s="106"/>
      <c r="H47" s="26"/>
      <c r="I47" s="14"/>
      <c r="J47" s="106"/>
      <c r="K47" s="26"/>
      <c r="L47" s="14"/>
      <c r="M47" s="106"/>
      <c r="N47" s="26"/>
      <c r="O47" s="14"/>
      <c r="P47" s="222"/>
      <c r="Q47" s="22"/>
      <c r="R47" s="106"/>
      <c r="S47" s="26"/>
      <c r="T47" s="14"/>
      <c r="U47" s="106"/>
      <c r="V47" s="26"/>
      <c r="W47" s="22"/>
      <c r="X47" s="106"/>
      <c r="Y47" s="26"/>
      <c r="Z47" s="22"/>
      <c r="AA47" s="222"/>
      <c r="AB47" s="22"/>
      <c r="AC47" s="106"/>
    </row>
    <row r="48" spans="1:29">
      <c r="A48" s="106"/>
      <c r="B48" s="106"/>
      <c r="C48" s="110" t="s">
        <v>109</v>
      </c>
      <c r="D48" s="111" t="s">
        <v>74</v>
      </c>
      <c r="E48" s="26"/>
      <c r="F48" s="14"/>
      <c r="G48" s="106"/>
      <c r="H48" s="26"/>
      <c r="I48" s="14"/>
      <c r="J48" s="106"/>
      <c r="K48" s="26"/>
      <c r="L48" s="14"/>
      <c r="M48" s="106"/>
      <c r="N48" s="26"/>
      <c r="O48" s="14"/>
      <c r="P48" s="222"/>
      <c r="Q48" s="22"/>
      <c r="R48" s="106"/>
      <c r="S48" s="26"/>
      <c r="T48" s="14"/>
      <c r="U48" s="106"/>
      <c r="V48" s="26"/>
      <c r="W48" s="22"/>
      <c r="X48" s="106"/>
      <c r="Y48" s="26"/>
      <c r="Z48" s="22"/>
      <c r="AA48" s="222"/>
      <c r="AB48" s="22"/>
      <c r="AC48" s="106"/>
    </row>
    <row r="49" spans="1:29">
      <c r="A49" s="106"/>
      <c r="B49" s="106"/>
      <c r="C49" s="110" t="s">
        <v>112</v>
      </c>
      <c r="D49" s="111" t="s">
        <v>75</v>
      </c>
      <c r="E49" s="26"/>
      <c r="F49" s="14"/>
      <c r="G49" s="106"/>
      <c r="H49" s="26"/>
      <c r="I49" s="14"/>
      <c r="J49" s="106"/>
      <c r="K49" s="26"/>
      <c r="L49" s="14"/>
      <c r="M49" s="106"/>
      <c r="N49" s="26"/>
      <c r="O49" s="14"/>
      <c r="P49" s="222"/>
      <c r="Q49" s="22"/>
      <c r="R49" s="106"/>
      <c r="S49" s="26"/>
      <c r="T49" s="14"/>
      <c r="U49" s="106"/>
      <c r="V49" s="26"/>
      <c r="W49" s="22"/>
      <c r="X49" s="106"/>
      <c r="Y49" s="26"/>
      <c r="Z49" s="22"/>
      <c r="AA49" s="222"/>
      <c r="AB49" s="22"/>
      <c r="AC49" s="106"/>
    </row>
    <row r="50" spans="1:29">
      <c r="A50" s="106"/>
      <c r="B50" s="106"/>
      <c r="C50" s="110" t="s">
        <v>103</v>
      </c>
      <c r="D50" s="111" t="s">
        <v>72</v>
      </c>
      <c r="E50" s="26"/>
      <c r="F50" s="14"/>
      <c r="G50" s="106"/>
      <c r="H50" s="26"/>
      <c r="I50" s="14"/>
      <c r="J50" s="106"/>
      <c r="K50" s="26"/>
      <c r="L50" s="14"/>
      <c r="M50" s="106"/>
      <c r="N50" s="26"/>
      <c r="O50" s="14"/>
      <c r="P50" s="222"/>
      <c r="Q50" s="22"/>
      <c r="R50" s="106"/>
      <c r="S50" s="26"/>
      <c r="T50" s="14"/>
      <c r="U50" s="106"/>
      <c r="V50" s="26"/>
      <c r="W50" s="22"/>
      <c r="X50" s="106"/>
      <c r="Y50" s="26"/>
      <c r="Z50" s="22"/>
      <c r="AA50" s="222"/>
      <c r="AB50" s="22"/>
      <c r="AC50" s="106"/>
    </row>
    <row r="51" spans="1:29">
      <c r="A51" s="106"/>
      <c r="B51" s="106"/>
      <c r="C51" s="110" t="s">
        <v>114</v>
      </c>
      <c r="D51" s="111" t="s">
        <v>76</v>
      </c>
      <c r="E51" s="26"/>
      <c r="F51" s="14"/>
      <c r="G51" s="106"/>
      <c r="H51" s="26"/>
      <c r="I51" s="14"/>
      <c r="J51" s="106"/>
      <c r="K51" s="26"/>
      <c r="L51" s="14"/>
      <c r="M51" s="106"/>
      <c r="N51" s="26"/>
      <c r="O51" s="14"/>
      <c r="P51" s="222"/>
      <c r="Q51" s="22"/>
      <c r="R51" s="106"/>
      <c r="S51" s="26"/>
      <c r="T51" s="14"/>
      <c r="U51" s="106"/>
      <c r="V51" s="26"/>
      <c r="W51" s="22"/>
      <c r="X51" s="106"/>
      <c r="Y51" s="26"/>
      <c r="Z51" s="22"/>
      <c r="AA51" s="222"/>
      <c r="AB51" s="22"/>
      <c r="AC51" s="106"/>
    </row>
    <row r="52" spans="1:29">
      <c r="A52" s="106"/>
      <c r="B52" s="106"/>
      <c r="C52" s="110" t="s">
        <v>123</v>
      </c>
      <c r="D52" s="111" t="s">
        <v>79</v>
      </c>
      <c r="E52" s="26"/>
      <c r="F52" s="14"/>
      <c r="G52" s="106"/>
      <c r="H52" s="26"/>
      <c r="I52" s="14"/>
      <c r="J52" s="106"/>
      <c r="K52" s="26"/>
      <c r="L52" s="14"/>
      <c r="M52" s="106"/>
      <c r="N52" s="26"/>
      <c r="O52" s="14"/>
      <c r="P52" s="222"/>
      <c r="Q52" s="22"/>
      <c r="R52" s="106"/>
      <c r="S52" s="26"/>
      <c r="T52" s="14"/>
      <c r="U52" s="106"/>
      <c r="V52" s="26"/>
      <c r="W52" s="22"/>
      <c r="X52" s="106"/>
      <c r="Y52" s="26"/>
      <c r="Z52" s="22"/>
      <c r="AA52" s="222"/>
      <c r="AB52" s="22"/>
      <c r="AC52" s="106"/>
    </row>
    <row r="53" spans="1:29">
      <c r="A53" s="106"/>
      <c r="B53" s="106"/>
      <c r="C53" s="110" t="s">
        <v>126</v>
      </c>
      <c r="D53" s="111" t="s">
        <v>80</v>
      </c>
      <c r="E53" s="26"/>
      <c r="F53" s="14"/>
      <c r="G53" s="106"/>
      <c r="H53" s="26"/>
      <c r="I53" s="14"/>
      <c r="J53" s="106"/>
      <c r="K53" s="26"/>
      <c r="L53" s="14"/>
      <c r="M53" s="106"/>
      <c r="N53" s="26"/>
      <c r="O53" s="14"/>
      <c r="P53" s="222"/>
      <c r="Q53" s="22"/>
      <c r="R53" s="106"/>
      <c r="S53" s="26"/>
      <c r="T53" s="14"/>
      <c r="U53" s="106"/>
      <c r="V53" s="26"/>
      <c r="W53" s="22"/>
      <c r="X53" s="106"/>
      <c r="Y53" s="26"/>
      <c r="Z53" s="22"/>
      <c r="AA53" s="222"/>
      <c r="AB53" s="22"/>
      <c r="AC53" s="106"/>
    </row>
    <row r="54" spans="1:29">
      <c r="A54" s="106"/>
      <c r="B54" s="106"/>
      <c r="C54" s="110" t="s">
        <v>129</v>
      </c>
      <c r="D54" s="111" t="s">
        <v>81</v>
      </c>
      <c r="E54" s="26"/>
      <c r="F54" s="14"/>
      <c r="G54" s="106"/>
      <c r="H54" s="26"/>
      <c r="I54" s="14"/>
      <c r="J54" s="106"/>
      <c r="K54" s="26"/>
      <c r="L54" s="14"/>
      <c r="M54" s="106"/>
      <c r="N54" s="26"/>
      <c r="O54" s="14"/>
      <c r="P54" s="222"/>
      <c r="Q54" s="22"/>
      <c r="R54" s="106"/>
      <c r="S54" s="26"/>
      <c r="T54" s="14"/>
      <c r="U54" s="106"/>
      <c r="V54" s="26"/>
      <c r="W54" s="22"/>
      <c r="X54" s="106"/>
      <c r="Y54" s="26"/>
      <c r="Z54" s="22"/>
      <c r="AA54" s="222"/>
      <c r="AB54" s="22"/>
      <c r="AC54" s="106"/>
    </row>
    <row r="55" spans="1:29">
      <c r="A55" s="106"/>
      <c r="B55" s="106"/>
      <c r="C55" s="110" t="s">
        <v>132</v>
      </c>
      <c r="D55" s="111" t="s">
        <v>82</v>
      </c>
      <c r="E55" s="26"/>
      <c r="F55" s="14"/>
      <c r="G55" s="106"/>
      <c r="H55" s="26"/>
      <c r="I55" s="14"/>
      <c r="J55" s="106"/>
      <c r="K55" s="26"/>
      <c r="L55" s="14"/>
      <c r="M55" s="106"/>
      <c r="N55" s="26"/>
      <c r="O55" s="14"/>
      <c r="P55" s="222"/>
      <c r="Q55" s="22"/>
      <c r="R55" s="106"/>
      <c r="S55" s="26"/>
      <c r="T55" s="14"/>
      <c r="U55" s="106"/>
      <c r="V55" s="26"/>
      <c r="W55" s="22"/>
      <c r="X55" s="106"/>
      <c r="Y55" s="26"/>
      <c r="Z55" s="22"/>
      <c r="AA55" s="222"/>
      <c r="AB55" s="22"/>
      <c r="AC55" s="106"/>
    </row>
    <row r="56" spans="1:29">
      <c r="A56" s="106"/>
      <c r="B56" s="106"/>
      <c r="C56" s="110" t="s">
        <v>135</v>
      </c>
      <c r="D56" s="111" t="s">
        <v>83</v>
      </c>
      <c r="E56" s="26"/>
      <c r="F56" s="14"/>
      <c r="G56" s="106"/>
      <c r="H56" s="26"/>
      <c r="I56" s="14"/>
      <c r="J56" s="106"/>
      <c r="K56" s="26"/>
      <c r="L56" s="14"/>
      <c r="M56" s="106"/>
      <c r="N56" s="26"/>
      <c r="O56" s="14"/>
      <c r="P56" s="222"/>
      <c r="Q56" s="22"/>
      <c r="R56" s="106"/>
      <c r="S56" s="26"/>
      <c r="T56" s="14"/>
      <c r="U56" s="106"/>
      <c r="V56" s="26"/>
      <c r="W56" s="22"/>
      <c r="X56" s="106"/>
      <c r="Y56" s="26"/>
      <c r="Z56" s="22"/>
      <c r="AA56" s="222"/>
      <c r="AB56" s="22"/>
      <c r="AC56" s="106"/>
    </row>
    <row r="57" spans="1:29">
      <c r="A57" s="106"/>
      <c r="B57" s="106"/>
      <c r="C57" s="110" t="s">
        <v>138</v>
      </c>
      <c r="D57" s="111" t="s">
        <v>84</v>
      </c>
      <c r="E57" s="26"/>
      <c r="F57" s="14"/>
      <c r="G57" s="106"/>
      <c r="H57" s="26"/>
      <c r="I57" s="14"/>
      <c r="J57" s="106"/>
      <c r="K57" s="26"/>
      <c r="L57" s="14"/>
      <c r="M57" s="106"/>
      <c r="N57" s="26"/>
      <c r="O57" s="14"/>
      <c r="P57" s="222"/>
      <c r="Q57" s="22"/>
      <c r="R57" s="106"/>
      <c r="S57" s="26"/>
      <c r="T57" s="14"/>
      <c r="U57" s="106"/>
      <c r="V57" s="26"/>
      <c r="W57" s="22"/>
      <c r="X57" s="106"/>
      <c r="Y57" s="26"/>
      <c r="Z57" s="22"/>
      <c r="AA57" s="222"/>
      <c r="AB57" s="22"/>
      <c r="AC57" s="106"/>
    </row>
    <row r="58" spans="1:29">
      <c r="A58" s="106"/>
      <c r="B58" s="106"/>
      <c r="C58" s="110" t="s">
        <v>141</v>
      </c>
      <c r="D58" s="111" t="s">
        <v>85</v>
      </c>
      <c r="E58" s="26"/>
      <c r="F58" s="14"/>
      <c r="G58" s="106"/>
      <c r="H58" s="26"/>
      <c r="I58" s="14"/>
      <c r="J58" s="106"/>
      <c r="K58" s="26"/>
      <c r="L58" s="14"/>
      <c r="M58" s="106"/>
      <c r="N58" s="26"/>
      <c r="O58" s="14"/>
      <c r="P58" s="222"/>
      <c r="Q58" s="22"/>
      <c r="R58" s="106"/>
      <c r="S58" s="26"/>
      <c r="T58" s="14"/>
      <c r="U58" s="106"/>
      <c r="V58" s="26"/>
      <c r="W58" s="22"/>
      <c r="X58" s="106"/>
      <c r="Y58" s="26"/>
      <c r="Z58" s="22"/>
      <c r="AA58" s="222"/>
      <c r="AB58" s="22"/>
      <c r="AC58" s="106"/>
    </row>
    <row r="59" spans="1:29">
      <c r="A59" s="106"/>
      <c r="B59" s="106"/>
      <c r="C59" s="110" t="s">
        <v>144</v>
      </c>
      <c r="D59" s="111" t="s">
        <v>86</v>
      </c>
      <c r="E59" s="26"/>
      <c r="F59" s="14"/>
      <c r="G59" s="106"/>
      <c r="H59" s="26"/>
      <c r="I59" s="14"/>
      <c r="J59" s="106"/>
      <c r="K59" s="26"/>
      <c r="L59" s="14"/>
      <c r="M59" s="106"/>
      <c r="N59" s="26"/>
      <c r="O59" s="14"/>
      <c r="P59" s="222"/>
      <c r="Q59" s="22"/>
      <c r="R59" s="106"/>
      <c r="S59" s="26"/>
      <c r="T59" s="14"/>
      <c r="U59" s="106"/>
      <c r="V59" s="26"/>
      <c r="W59" s="22"/>
      <c r="X59" s="106"/>
      <c r="Y59" s="26"/>
      <c r="Z59" s="22"/>
      <c r="AA59" s="222"/>
      <c r="AB59" s="22"/>
      <c r="AC59" s="106"/>
    </row>
    <row r="60" spans="1:29">
      <c r="A60" s="106"/>
      <c r="B60" s="106"/>
      <c r="C60" s="110" t="s">
        <v>147</v>
      </c>
      <c r="D60" s="111" t="s">
        <v>87</v>
      </c>
      <c r="E60" s="26"/>
      <c r="F60" s="14"/>
      <c r="G60" s="106"/>
      <c r="H60" s="26"/>
      <c r="I60" s="14"/>
      <c r="J60" s="106"/>
      <c r="K60" s="26"/>
      <c r="L60" s="14"/>
      <c r="M60" s="106"/>
      <c r="N60" s="26"/>
      <c r="O60" s="14"/>
      <c r="P60" s="222"/>
      <c r="Q60" s="22"/>
      <c r="R60" s="106"/>
      <c r="S60" s="26"/>
      <c r="T60" s="14"/>
      <c r="U60" s="106"/>
      <c r="V60" s="26"/>
      <c r="W60" s="22"/>
      <c r="X60" s="106"/>
      <c r="Y60" s="26"/>
      <c r="Z60" s="22"/>
      <c r="AA60" s="222"/>
      <c r="AB60" s="22"/>
      <c r="AC60" s="106"/>
    </row>
    <row r="61" spans="1:29">
      <c r="A61" s="106"/>
      <c r="B61" s="106"/>
      <c r="C61" s="110" t="s">
        <v>150</v>
      </c>
      <c r="D61" s="111" t="s">
        <v>88</v>
      </c>
      <c r="E61" s="26"/>
      <c r="F61" s="14"/>
      <c r="G61" s="106"/>
      <c r="H61" s="26"/>
      <c r="I61" s="14"/>
      <c r="J61" s="106"/>
      <c r="K61" s="26"/>
      <c r="L61" s="14"/>
      <c r="M61" s="106"/>
      <c r="N61" s="26"/>
      <c r="O61" s="14"/>
      <c r="P61" s="222"/>
      <c r="Q61" s="22"/>
      <c r="R61" s="106"/>
      <c r="S61" s="26"/>
      <c r="T61" s="14"/>
      <c r="U61" s="106"/>
      <c r="V61" s="26"/>
      <c r="W61" s="22"/>
      <c r="X61" s="106"/>
      <c r="Y61" s="26"/>
      <c r="Z61" s="22"/>
      <c r="AA61" s="222"/>
      <c r="AB61" s="22"/>
      <c r="AC61" s="106"/>
    </row>
    <row r="62" spans="1:29">
      <c r="A62" s="106"/>
      <c r="B62" s="106"/>
      <c r="C62" s="110" t="s">
        <v>156</v>
      </c>
      <c r="D62" s="111" t="s">
        <v>90</v>
      </c>
      <c r="E62" s="26"/>
      <c r="F62" s="14"/>
      <c r="G62" s="106"/>
      <c r="H62" s="26"/>
      <c r="I62" s="14"/>
      <c r="J62" s="106"/>
      <c r="K62" s="26"/>
      <c r="L62" s="14"/>
      <c r="M62" s="106"/>
      <c r="N62" s="26"/>
      <c r="O62" s="14"/>
      <c r="P62" s="222"/>
      <c r="Q62" s="22"/>
      <c r="R62" s="106"/>
      <c r="S62" s="26"/>
      <c r="T62" s="14"/>
      <c r="U62" s="106"/>
      <c r="V62" s="26"/>
      <c r="W62" s="22"/>
      <c r="X62" s="106"/>
      <c r="Y62" s="26"/>
      <c r="Z62" s="22"/>
      <c r="AA62" s="222"/>
      <c r="AB62" s="22"/>
      <c r="AC62" s="106"/>
    </row>
    <row r="63" spans="1:29">
      <c r="A63" s="106"/>
      <c r="B63" s="106"/>
      <c r="C63" s="110" t="s">
        <v>153</v>
      </c>
      <c r="D63" s="111" t="s">
        <v>89</v>
      </c>
      <c r="E63" s="26"/>
      <c r="F63" s="14"/>
      <c r="G63" s="106"/>
      <c r="H63" s="26"/>
      <c r="I63" s="14"/>
      <c r="J63" s="106"/>
      <c r="K63" s="26"/>
      <c r="L63" s="14"/>
      <c r="M63" s="106"/>
      <c r="N63" s="26"/>
      <c r="O63" s="14"/>
      <c r="P63" s="222"/>
      <c r="Q63" s="22"/>
      <c r="R63" s="106"/>
      <c r="S63" s="26"/>
      <c r="T63" s="14"/>
      <c r="U63" s="106"/>
      <c r="V63" s="26"/>
      <c r="W63" s="22"/>
      <c r="X63" s="106"/>
      <c r="Y63" s="26"/>
      <c r="Z63" s="22"/>
      <c r="AA63" s="222"/>
      <c r="AB63" s="22"/>
      <c r="AC63" s="106"/>
    </row>
    <row r="64" spans="1:29">
      <c r="A64" s="106"/>
      <c r="B64" s="106"/>
      <c r="C64" s="110" t="s">
        <v>159</v>
      </c>
      <c r="D64" s="111" t="s">
        <v>91</v>
      </c>
      <c r="E64" s="26"/>
      <c r="F64" s="14"/>
      <c r="G64" s="106"/>
      <c r="H64" s="26"/>
      <c r="I64" s="14"/>
      <c r="J64" s="106"/>
      <c r="K64" s="26"/>
      <c r="L64" s="14"/>
      <c r="M64" s="106"/>
      <c r="N64" s="26"/>
      <c r="O64" s="14"/>
      <c r="P64" s="222"/>
      <c r="Q64" s="22"/>
      <c r="R64" s="106"/>
      <c r="S64" s="26"/>
      <c r="T64" s="14"/>
      <c r="U64" s="106"/>
      <c r="V64" s="26"/>
      <c r="W64" s="22"/>
      <c r="X64" s="106"/>
      <c r="Y64" s="26"/>
      <c r="Z64" s="22"/>
      <c r="AA64" s="222"/>
      <c r="AB64" s="22"/>
      <c r="AC64" s="106"/>
    </row>
    <row r="65" spans="1:29">
      <c r="A65" s="106"/>
      <c r="B65" s="106"/>
      <c r="C65" s="110" t="s">
        <v>165</v>
      </c>
      <c r="D65" s="111" t="s">
        <v>93</v>
      </c>
      <c r="E65" s="26"/>
      <c r="F65" s="14"/>
      <c r="G65" s="106"/>
      <c r="H65" s="26"/>
      <c r="I65" s="14"/>
      <c r="J65" s="106"/>
      <c r="K65" s="26"/>
      <c r="L65" s="14"/>
      <c r="M65" s="106"/>
      <c r="N65" s="26"/>
      <c r="O65" s="14"/>
      <c r="P65" s="222"/>
      <c r="Q65" s="22"/>
      <c r="R65" s="106"/>
      <c r="S65" s="26"/>
      <c r="T65" s="14"/>
      <c r="U65" s="106"/>
      <c r="V65" s="26"/>
      <c r="W65" s="22"/>
      <c r="X65" s="106"/>
      <c r="Y65" s="26"/>
      <c r="Z65" s="22"/>
      <c r="AA65" s="222"/>
      <c r="AB65" s="22"/>
      <c r="AC65" s="106"/>
    </row>
    <row r="66" spans="1:29">
      <c r="A66" s="106"/>
      <c r="B66" s="106"/>
      <c r="C66" s="110" t="s">
        <v>162</v>
      </c>
      <c r="D66" s="111" t="s">
        <v>92</v>
      </c>
      <c r="E66" s="26"/>
      <c r="F66" s="14"/>
      <c r="G66" s="106"/>
      <c r="H66" s="26"/>
      <c r="I66" s="14"/>
      <c r="J66" s="106"/>
      <c r="K66" s="26"/>
      <c r="L66" s="14"/>
      <c r="M66" s="106"/>
      <c r="N66" s="26"/>
      <c r="O66" s="14"/>
      <c r="P66" s="222"/>
      <c r="Q66" s="22"/>
      <c r="R66" s="106"/>
      <c r="S66" s="26"/>
      <c r="T66" s="14"/>
      <c r="U66" s="106"/>
      <c r="V66" s="26"/>
      <c r="W66" s="22"/>
      <c r="X66" s="106"/>
      <c r="Y66" s="26"/>
      <c r="Z66" s="22"/>
      <c r="AA66" s="222"/>
      <c r="AB66" s="22"/>
      <c r="AC66" s="106"/>
    </row>
    <row r="67" spans="1:29" ht="13.5" thickBot="1">
      <c r="A67" s="106"/>
      <c r="B67" s="106"/>
      <c r="C67" s="110" t="s">
        <v>168</v>
      </c>
      <c r="D67" s="111" t="s">
        <v>94</v>
      </c>
      <c r="E67" s="26"/>
      <c r="F67" s="14"/>
      <c r="G67" s="106"/>
      <c r="H67" s="26"/>
      <c r="I67" s="14"/>
      <c r="J67" s="106"/>
      <c r="K67" s="26"/>
      <c r="L67" s="14"/>
      <c r="M67" s="106"/>
      <c r="N67" s="26"/>
      <c r="O67" s="14"/>
      <c r="P67" s="222"/>
      <c r="Q67" s="22"/>
      <c r="R67" s="106"/>
      <c r="S67" s="27"/>
      <c r="T67" s="15"/>
      <c r="U67" s="106"/>
      <c r="V67" s="26"/>
      <c r="W67" s="22"/>
      <c r="X67" s="106"/>
      <c r="Y67" s="26"/>
      <c r="Z67" s="22"/>
      <c r="AA67" s="222"/>
      <c r="AB67" s="22"/>
      <c r="AC67" s="106"/>
    </row>
    <row r="68" spans="1:29" s="83" customFormat="1" ht="25.5" customHeight="1" thickTop="1" thickBot="1">
      <c r="A68" s="114"/>
      <c r="B68" s="114"/>
      <c r="C68" s="348" t="s">
        <v>60</v>
      </c>
      <c r="D68" s="349"/>
      <c r="E68" s="172">
        <f>SUM(E17:E67)</f>
        <v>0</v>
      </c>
      <c r="F68" s="173">
        <f>SUM(F17:F67)</f>
        <v>0</v>
      </c>
      <c r="G68" s="114"/>
      <c r="H68" s="172">
        <f>SUM(H17:H67)</f>
        <v>0</v>
      </c>
      <c r="I68" s="173">
        <f>SUM(I17:I67)</f>
        <v>0</v>
      </c>
      <c r="J68" s="114"/>
      <c r="K68" s="172">
        <f>SUM(K17:K67)</f>
        <v>0</v>
      </c>
      <c r="L68" s="173">
        <f>SUM(L17:L67)</f>
        <v>0</v>
      </c>
      <c r="M68" s="114"/>
      <c r="N68" s="172">
        <f>SUM(N17:N67)</f>
        <v>0</v>
      </c>
      <c r="O68" s="173">
        <f>SUM(O17:O67)</f>
        <v>0</v>
      </c>
      <c r="P68" s="223"/>
      <c r="Q68" s="174">
        <f>SUM(Q17:Q67)</f>
        <v>0</v>
      </c>
      <c r="R68" s="114"/>
      <c r="S68" s="172">
        <f t="shared" ref="S68:T68" si="0">SUM(S17:S67)+SUM(S69:S70)</f>
        <v>0</v>
      </c>
      <c r="T68" s="173">
        <f t="shared" si="0"/>
        <v>0</v>
      </c>
      <c r="U68" s="114"/>
      <c r="V68" s="172">
        <f>SUM(V17:V67)</f>
        <v>0</v>
      </c>
      <c r="W68" s="174">
        <f>SUM(W17:W67)</f>
        <v>0</v>
      </c>
      <c r="X68" s="114"/>
      <c r="Y68" s="172">
        <f>SUM(Y17:Y67)</f>
        <v>0</v>
      </c>
      <c r="Z68" s="174">
        <f>SUM(Z17:Z67)</f>
        <v>0</v>
      </c>
      <c r="AA68" s="223"/>
      <c r="AB68" s="174">
        <f>SUM(AB17:AB67)</f>
        <v>0</v>
      </c>
      <c r="AC68" s="114"/>
    </row>
    <row r="69" spans="1:29" ht="13.5" thickBot="1">
      <c r="A69" s="106"/>
      <c r="B69" s="106"/>
      <c r="C69" s="106"/>
      <c r="D69" s="198" t="s">
        <v>46</v>
      </c>
      <c r="E69" s="27"/>
      <c r="F69" s="15"/>
      <c r="G69" s="106"/>
      <c r="H69" s="27"/>
      <c r="I69" s="15"/>
      <c r="J69" s="106"/>
      <c r="K69" s="27"/>
      <c r="L69" s="15"/>
      <c r="M69" s="106"/>
      <c r="N69" s="27"/>
      <c r="O69" s="15"/>
      <c r="P69" s="222"/>
      <c r="Q69" s="23"/>
      <c r="R69" s="106"/>
      <c r="S69" s="27"/>
      <c r="T69" s="15"/>
      <c r="U69" s="106"/>
      <c r="V69" s="27"/>
      <c r="W69" s="23"/>
      <c r="X69" s="106"/>
      <c r="Y69" s="27"/>
      <c r="Z69" s="23"/>
      <c r="AA69" s="222"/>
      <c r="AB69" s="23"/>
      <c r="AC69" s="106"/>
    </row>
    <row r="70" spans="1:29" ht="13.5" thickTop="1">
      <c r="A70" s="106"/>
      <c r="B70" s="106"/>
      <c r="C70" s="334" t="s">
        <v>47</v>
      </c>
      <c r="D70" s="334"/>
      <c r="E70" s="28"/>
      <c r="F70" s="18"/>
      <c r="G70" s="106"/>
      <c r="H70" s="28"/>
      <c r="I70" s="18"/>
      <c r="J70" s="106"/>
      <c r="K70" s="28"/>
      <c r="L70" s="18"/>
      <c r="M70" s="106"/>
      <c r="N70" s="28"/>
      <c r="O70" s="18"/>
      <c r="P70" s="222"/>
      <c r="Q70" s="24"/>
      <c r="R70" s="106"/>
      <c r="S70" s="28"/>
      <c r="T70" s="18"/>
      <c r="U70" s="106"/>
      <c r="V70" s="28"/>
      <c r="W70" s="24"/>
      <c r="X70" s="106"/>
      <c r="Y70" s="28"/>
      <c r="Z70" s="24"/>
      <c r="AA70" s="222"/>
      <c r="AB70" s="24"/>
      <c r="AC70" s="106"/>
    </row>
    <row r="71" spans="1:29" ht="13.5" thickBot="1">
      <c r="A71" s="106"/>
      <c r="B71" s="106"/>
      <c r="C71" s="106"/>
      <c r="D71" s="198" t="s">
        <v>48</v>
      </c>
      <c r="E71" s="29"/>
      <c r="F71" s="19"/>
      <c r="G71" s="106"/>
      <c r="H71" s="29"/>
      <c r="I71" s="19"/>
      <c r="J71" s="106"/>
      <c r="K71" s="29"/>
      <c r="L71" s="19"/>
      <c r="M71" s="106"/>
      <c r="N71" s="29"/>
      <c r="O71" s="19"/>
      <c r="P71" s="222"/>
      <c r="Q71" s="25"/>
      <c r="R71" s="106"/>
      <c r="S71" s="29"/>
      <c r="T71" s="19"/>
      <c r="U71" s="106"/>
      <c r="V71" s="29"/>
      <c r="W71" s="25"/>
      <c r="X71" s="106"/>
      <c r="Y71" s="29"/>
      <c r="Z71" s="25"/>
      <c r="AA71" s="222"/>
      <c r="AB71" s="25"/>
      <c r="AC71" s="106"/>
    </row>
    <row r="72" spans="1:29">
      <c r="A72" s="106"/>
      <c r="B72" s="106"/>
      <c r="C72" s="106"/>
      <c r="D72" s="106"/>
      <c r="E72" s="106"/>
      <c r="F72" s="106"/>
      <c r="G72" s="106"/>
      <c r="H72" s="106"/>
      <c r="I72" s="106"/>
      <c r="J72" s="106"/>
      <c r="K72" s="106"/>
      <c r="L72" s="106"/>
      <c r="M72" s="106"/>
      <c r="N72" s="106"/>
      <c r="O72" s="106"/>
      <c r="P72" s="147"/>
      <c r="Q72" s="106"/>
      <c r="R72" s="106"/>
      <c r="S72" s="106"/>
      <c r="T72" s="106"/>
      <c r="U72" s="106"/>
      <c r="V72" s="106"/>
      <c r="W72" s="106"/>
      <c r="X72" s="106"/>
      <c r="Y72" s="106"/>
      <c r="Z72" s="106"/>
      <c r="AA72" s="147"/>
      <c r="AB72" s="106"/>
      <c r="AC72" s="106"/>
    </row>
    <row r="73" spans="1:29">
      <c r="D73" s="40" t="s">
        <v>62</v>
      </c>
      <c r="R73" s="84"/>
      <c r="S73" s="84"/>
      <c r="T73" s="84"/>
    </row>
    <row r="74" spans="1:29">
      <c r="D74" s="40" t="s">
        <v>63</v>
      </c>
    </row>
    <row r="75" spans="1:29">
      <c r="D75" s="85"/>
    </row>
    <row r="76" spans="1:29">
      <c r="D76" s="85"/>
    </row>
    <row r="77" spans="1:29">
      <c r="D77" s="85"/>
    </row>
    <row r="78" spans="1:29">
      <c r="D78" s="85"/>
    </row>
    <row r="79" spans="1:29">
      <c r="D79" s="85"/>
    </row>
    <row r="80" spans="1:29">
      <c r="D80" s="85"/>
    </row>
    <row r="87" spans="5:20">
      <c r="E87" s="86"/>
      <c r="F87" s="86"/>
      <c r="G87" s="86"/>
      <c r="H87" s="86"/>
      <c r="I87" s="86"/>
      <c r="J87" s="86"/>
      <c r="K87" s="86"/>
      <c r="L87" s="86"/>
      <c r="M87" s="86"/>
    </row>
    <row r="88" spans="5:20">
      <c r="R88" s="86"/>
      <c r="S88" s="86"/>
      <c r="T88" s="86"/>
    </row>
  </sheetData>
  <sheetProtection selectLockedCells="1"/>
  <mergeCells count="26">
    <mergeCell ref="C16:D16"/>
    <mergeCell ref="B15:D15"/>
    <mergeCell ref="C70:D70"/>
    <mergeCell ref="C68:D68"/>
    <mergeCell ref="B5:F5"/>
    <mergeCell ref="E13:F13"/>
    <mergeCell ref="E11:AB11"/>
    <mergeCell ref="E12:Q12"/>
    <mergeCell ref="V12:AB12"/>
    <mergeCell ref="E6:AB6"/>
    <mergeCell ref="E7:AB7"/>
    <mergeCell ref="E10:AB10"/>
    <mergeCell ref="S12:T12"/>
    <mergeCell ref="S13:S14"/>
    <mergeCell ref="T13:T14"/>
    <mergeCell ref="E9:AB9"/>
    <mergeCell ref="E8:AB8"/>
    <mergeCell ref="B1:AB1"/>
    <mergeCell ref="K13:L13"/>
    <mergeCell ref="N13:O13"/>
    <mergeCell ref="Q13:Q14"/>
    <mergeCell ref="AB13:AB14"/>
    <mergeCell ref="H13:I13"/>
    <mergeCell ref="B2:AB2"/>
    <mergeCell ref="B3:AB3"/>
    <mergeCell ref="B4:AB4"/>
  </mergeCells>
  <conditionalFormatting sqref="E68">
    <cfRule type="cellIs" dxfId="23" priority="17" operator="notEqual">
      <formula>$E$15</formula>
    </cfRule>
  </conditionalFormatting>
  <conditionalFormatting sqref="F68">
    <cfRule type="cellIs" dxfId="22" priority="16" operator="notEqual">
      <formula>$F$15</formula>
    </cfRule>
  </conditionalFormatting>
  <conditionalFormatting sqref="H68">
    <cfRule type="cellIs" dxfId="21" priority="15" operator="notEqual">
      <formula>$H$15</formula>
    </cfRule>
  </conditionalFormatting>
  <conditionalFormatting sqref="I68">
    <cfRule type="cellIs" dxfId="20" priority="14" operator="notEqual">
      <formula>$I$15</formula>
    </cfRule>
  </conditionalFormatting>
  <conditionalFormatting sqref="K68">
    <cfRule type="cellIs" dxfId="19" priority="13" operator="notEqual">
      <formula>$E$15</formula>
    </cfRule>
  </conditionalFormatting>
  <conditionalFormatting sqref="L68">
    <cfRule type="cellIs" dxfId="18" priority="12" operator="notEqual">
      <formula>$F$15</formula>
    </cfRule>
  </conditionalFormatting>
  <conditionalFormatting sqref="N68">
    <cfRule type="cellIs" dxfId="17" priority="11" operator="notEqual">
      <formula>$H$15</formula>
    </cfRule>
  </conditionalFormatting>
  <conditionalFormatting sqref="O68:P68">
    <cfRule type="cellIs" dxfId="16" priority="10" operator="notEqual">
      <formula>$I$15</formula>
    </cfRule>
  </conditionalFormatting>
  <conditionalFormatting sqref="V68">
    <cfRule type="cellIs" dxfId="15" priority="9" operator="notEqual">
      <formula>$E$15</formula>
    </cfRule>
  </conditionalFormatting>
  <conditionalFormatting sqref="W68">
    <cfRule type="cellIs" dxfId="14" priority="8" operator="notEqual">
      <formula>$H$15</formula>
    </cfRule>
  </conditionalFormatting>
  <conditionalFormatting sqref="Y68">
    <cfRule type="cellIs" dxfId="13" priority="7" operator="notEqual">
      <formula>$E$15</formula>
    </cfRule>
  </conditionalFormatting>
  <conditionalFormatting sqref="Z68">
    <cfRule type="cellIs" dxfId="12" priority="6" operator="notEqual">
      <formula>$H$15</formula>
    </cfRule>
  </conditionalFormatting>
  <conditionalFormatting sqref="Q68">
    <cfRule type="cellIs" dxfId="11" priority="5" operator="notEqual">
      <formula>$H$15</formula>
    </cfRule>
  </conditionalFormatting>
  <conditionalFormatting sqref="AA68">
    <cfRule type="cellIs" dxfId="10" priority="4" operator="notEqual">
      <formula>$I$15</formula>
    </cfRule>
  </conditionalFormatting>
  <conditionalFormatting sqref="AB68">
    <cfRule type="cellIs" dxfId="9" priority="3" operator="notEqual">
      <formula>$H$15</formula>
    </cfRule>
  </conditionalFormatting>
  <conditionalFormatting sqref="S68">
    <cfRule type="cellIs" dxfId="8" priority="2" operator="notEqual">
      <formula>$H$15</formula>
    </cfRule>
  </conditionalFormatting>
  <conditionalFormatting sqref="T68">
    <cfRule type="cellIs" dxfId="7" priority="1" operator="notEqual">
      <formula>$I$15</formula>
    </cfRule>
  </conditionalFormatting>
  <printOptions horizontalCentered="1" verticalCentered="1"/>
  <pageMargins left="0.75" right="0.75" top="0.75" bottom="0.75" header="0.5" footer="0.5"/>
  <pageSetup scale="81" fitToHeight="2" orientation="portrait" r:id="rId1"/>
  <headerFooter alignWithMargins="0">
    <oddFooter>&amp;LNADP 2021 Enrollment Survey
Due May 2, 2022&amp;CPage &amp;P&amp;RQuestions? Contact Jerry Berggren
 jberggren@nadp.org (972) 458-6998 x113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B1B000735531488C2A07973D029207" ma:contentTypeVersion="10" ma:contentTypeDescription="Create a new document." ma:contentTypeScope="" ma:versionID="1caeeddb79da0ab6fc223587fdea5e6d">
  <xsd:schema xmlns:xsd="http://www.w3.org/2001/XMLSchema" xmlns:xs="http://www.w3.org/2001/XMLSchema" xmlns:p="http://schemas.microsoft.com/office/2006/metadata/properties" xmlns:ns2="c8863ef1-d4e4-4027-a748-c4bcc34a3ba5" targetNamespace="http://schemas.microsoft.com/office/2006/metadata/properties" ma:root="true" ma:fieldsID="0b9921b8cddd5e7322f879395bd177a6" ns2:_="">
    <xsd:import namespace="c8863ef1-d4e4-4027-a748-c4bcc34a3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63ef1-d4e4-4027-a748-c4bcc34a3b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16402E-A7B2-4F27-9B6D-67E0B84183B0}">
  <ds:schemaRefs>
    <ds:schemaRef ds:uri="http://schemas.microsoft.com/sharepoint/v3/contenttype/forms"/>
  </ds:schemaRefs>
</ds:datastoreItem>
</file>

<file path=customXml/itemProps2.xml><?xml version="1.0" encoding="utf-8"?>
<ds:datastoreItem xmlns:ds="http://schemas.openxmlformats.org/officeDocument/2006/customXml" ds:itemID="{CBBBF4E3-8415-44E2-9C63-794DC04E7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63ef1-d4e4-4027-a748-c4bcc34a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CF987B-81C0-4D27-B481-E59F56C2CF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Cover</vt:lpstr>
      <vt:lpstr>Definitions</vt:lpstr>
      <vt:lpstr>National Enrollment</vt:lpstr>
      <vt:lpstr>Covered Lives by Mkt. Segment</vt:lpstr>
      <vt:lpstr>Group Funding</vt:lpstr>
      <vt:lpstr>DHMO</vt:lpstr>
      <vt:lpstr>DEPO-DINO</vt:lpstr>
      <vt:lpstr>DPPO</vt:lpstr>
      <vt:lpstr>Dental Indemnity</vt:lpstr>
      <vt:lpstr>Discount &amp; DR</vt:lpstr>
      <vt:lpstr>Medicare, Medicaid &amp; CHIP</vt:lpstr>
      <vt:lpstr>Cover!Print_Area</vt:lpstr>
      <vt:lpstr>'Covered Lives by Mkt. Segment'!Print_Area</vt:lpstr>
      <vt:lpstr>Definitions!Print_Area</vt:lpstr>
      <vt:lpstr>'Dental Indemnity'!Print_Area</vt:lpstr>
      <vt:lpstr>'DEPO-DINO'!Print_Area</vt:lpstr>
      <vt:lpstr>DHMO!Print_Area</vt:lpstr>
      <vt:lpstr>'Discount &amp; DR'!Print_Area</vt:lpstr>
      <vt:lpstr>DPPO!Print_Area</vt:lpstr>
      <vt:lpstr>'Group Funding'!Print_Area</vt:lpstr>
      <vt:lpstr>'Medicare, Medicaid &amp; CHIP'!Print_Area</vt:lpstr>
      <vt:lpstr>'National Enrollment'!Print_Area</vt:lpstr>
      <vt:lpstr>Definitions!Print_Titles</vt:lpstr>
      <vt:lpstr>DHMO!Print_Titles</vt:lpstr>
      <vt:lpstr>'Discount &amp; DR'!Print_Titles</vt:lpstr>
      <vt:lpstr>'Medicare, Medicaid &amp; CHIP'!Print_Titles</vt:lpstr>
      <vt:lpstr>'National Enrollment'!Print_Titles</vt:lpstr>
    </vt:vector>
  </TitlesOfParts>
  <Company>NADP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jberggren</dc:creator>
  <cp:lastModifiedBy>Jerry Berggren</cp:lastModifiedBy>
  <cp:lastPrinted>2019-03-18T14:11:15Z</cp:lastPrinted>
  <dcterms:created xsi:type="dcterms:W3CDTF">2006-01-10T21:29:27Z</dcterms:created>
  <dcterms:modified xsi:type="dcterms:W3CDTF">2022-05-05T17:16:06Z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0x01010037B1B000735531488C2A07973D029207</vt:lpwstr>
  </property>
</Properties>
</file>